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hared\users$\Wendy\Folder Redirection\Desktop\"/>
    </mc:Choice>
  </mc:AlternateContent>
  <xr:revisionPtr revIDLastSave="0" documentId="8_{9C357EFE-0DAC-439C-80F3-8D11DBBD643E}" xr6:coauthVersionLast="45" xr6:coauthVersionMax="45" xr10:uidLastSave="{00000000-0000-0000-0000-000000000000}"/>
  <bookViews>
    <workbookView xWindow="-98" yWindow="-98" windowWidth="22695" windowHeight="14595" xr2:uid="{00000000-000D-0000-FFFF-FFFF00000000}"/>
  </bookViews>
  <sheets>
    <sheet name="State" sheetId="1" r:id="rId1"/>
    <sheet name="Local"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2" l="1"/>
  <c r="G12" i="2"/>
  <c r="G11" i="2"/>
  <c r="F48" i="1"/>
  <c r="F47" i="1"/>
  <c r="F45" i="1"/>
  <c r="F42" i="1"/>
  <c r="F41" i="1"/>
  <c r="F40" i="1"/>
  <c r="F39" i="1"/>
  <c r="F31" i="1"/>
  <c r="F30" i="1"/>
  <c r="F29" i="1"/>
  <c r="F28" i="1"/>
  <c r="F26" i="1"/>
  <c r="F25" i="1"/>
  <c r="F21" i="1"/>
  <c r="F15" i="1"/>
  <c r="F13" i="1"/>
  <c r="F10" i="1"/>
  <c r="F7" i="1"/>
  <c r="F6" i="1"/>
  <c r="F4" i="1"/>
  <c r="F3" i="1"/>
  <c r="F2" i="1"/>
</calcChain>
</file>

<file path=xl/sharedStrings.xml><?xml version="1.0" encoding="utf-8"?>
<sst xmlns="http://schemas.openxmlformats.org/spreadsheetml/2006/main" count="327" uniqueCount="225">
  <si>
    <t>State</t>
  </si>
  <si>
    <t>City/County</t>
  </si>
  <si>
    <t>Shutdown Order</t>
  </si>
  <si>
    <t>Incuded in Essential Services</t>
  </si>
  <si>
    <t>Notes</t>
  </si>
  <si>
    <t>Links</t>
  </si>
  <si>
    <t>Association Letter</t>
  </si>
  <si>
    <t>Order Expiration 
Date Extended</t>
  </si>
  <si>
    <t>AK</t>
  </si>
  <si>
    <t>Shutdown Order Date</t>
  </si>
  <si>
    <t xml:space="preserve">Association Letter </t>
  </si>
  <si>
    <t>Order Expiration Date Extended</t>
  </si>
  <si>
    <t>Anchorage</t>
  </si>
  <si>
    <t>N</t>
  </si>
  <si>
    <t>AL</t>
  </si>
  <si>
    <t>NO STATEWIDE MANDATE 
RE: CLOSURE OF 
NON-ESSENTIAL BUSINESS</t>
  </si>
  <si>
    <t>https://covid-response-moa-muniorg.hub.arcgis.com/pages/press-releases</t>
  </si>
  <si>
    <t>Jefferson Co.</t>
  </si>
  <si>
    <t>Y</t>
  </si>
  <si>
    <t>Forces closure of certain 
"non-essential businesses." Real 
estate services are not on the list 
and may operate so long as they 
abide by CDC guidelines.
Gatherings of 10 or more people 
prohibited.</t>
  </si>
  <si>
    <t>https://www.jcdh.org/SitePages/Misc/PdfViewer?AdminUploadId=728</t>
  </si>
  <si>
    <t>AR</t>
  </si>
  <si>
    <t>https://www.healthy.arkansas.gov/images/uploads/pdf/Directive_03.19.2020_final.pdf</t>
  </si>
  <si>
    <t>CO</t>
  </si>
  <si>
    <t>San Miguel Co.</t>
  </si>
  <si>
    <t>Order effective through April 3</t>
  </si>
  <si>
    <t>https://www.sanmiguelcountyco.gov/DocumentCenter/View/5379/Public-Health-Agency-Order-2020-03-PDF</t>
  </si>
  <si>
    <t>AZ</t>
  </si>
  <si>
    <t>3/23/2020
See notes</t>
  </si>
  <si>
    <t>Not a shutdown. No county, city or town may 
prohibit a person from performing an 
essential function. Real estate services 
(including appraisal and title services) are 
included as essential functions.</t>
  </si>
  <si>
    <t>https://azgovernor.gov/executive-orders</t>
  </si>
  <si>
    <t>FL</t>
  </si>
  <si>
    <t>Broward Co.</t>
  </si>
  <si>
    <t>https://www.broward.org/CoronaVirus/Documents/BerthaHenryExecutiveOrder20-01.pdf</t>
  </si>
  <si>
    <t>Orange Co.</t>
  </si>
  <si>
    <t>Order effective through April 9</t>
  </si>
  <si>
    <t>https://www.ocso.com/Portals/0/OC-Emergency-Executive-Order-2020-04-032420.pdf?ver=2020-03-24-185642-023</t>
  </si>
  <si>
    <t>CA</t>
  </si>
  <si>
    <t>Relies on DHS recommended "critical 
infrastructure" workers; not included in 
"professional services" definition</t>
  </si>
  <si>
    <t>https://covid19.ca.gov/img/EssentialCriticalInfrastructureWorkers.pdf</t>
  </si>
  <si>
    <t>GA</t>
  </si>
  <si>
    <t>Athens-Clarke Co.</t>
  </si>
  <si>
    <t>Professional services, such as legal, accounting services, real estate services, when
necessary to assist in compliance with legally mandated activities, is essential.
Order effective through April 7</t>
  </si>
  <si>
    <t>https://www.athensclarkecounty.com/DocumentCenter/View/67248/03-Second-Declaration-of-a-Local-State-of-Emergency-Related-to-COVID-19-Final-Approved-Version?bidId=
https://www.athensclarkecounty.com/DocumentCenter/View/67309/List-of-Businesses-Considered-Essential-and-Not-Considered-Essential</t>
  </si>
  <si>
    <t>Atlanta</t>
  </si>
  <si>
    <t>https://www.atlantaga.gov/Home/ShowDocument?id=45508</t>
  </si>
  <si>
    <t>Professional services, such as real estate appraisals and transactions are "essential."
Order effective through April 11.</t>
  </si>
  <si>
    <t>https://drive.google.com/file/d/1GjiohfHn3BP10UxifTQLfgfdw0Twrut_/view
https://drive.google.com/file/d/1O1EDCY6-A6QBKxzDImCSF8bBBdOOI3Km/view</t>
  </si>
  <si>
    <t>CT</t>
  </si>
  <si>
    <t>Real estate transactions and related 
services, including residential leasing and 
renting; home-related services, including 
real estate transactions, closings, 
appraisals, and moving services are "essential".
Order effective through April 22, 2020.</t>
  </si>
  <si>
    <t>ID</t>
  </si>
  <si>
    <t>Blaine Co.</t>
  </si>
  <si>
    <t>https://portal.ct.gov/DECD/Content/Coronavirus-for-Businesses/Coronavirus-for-Businesses</t>
  </si>
  <si>
    <t>Not included in either 
financial or professional services</t>
  </si>
  <si>
    <t>https://www.ketchumidaho.org/sites/default/files/fileattachments/mayor_amp_city_council/page/38618/blaine_county_self_isolation_order_3-20-20.pdf</t>
  </si>
  <si>
    <t>MO</t>
  </si>
  <si>
    <t>Branson</t>
  </si>
  <si>
    <t>DC</t>
  </si>
  <si>
    <t>Prohibits gatherings of more than 
10 people.
Unlawful for any person to fail to 
maintain 6 ft of distance between 
another, except family members.</t>
  </si>
  <si>
    <t>https://www.bransonmo.gov/DocumentCenter/View/12386/Ordinance-2020-0052
http://www.bransonmo.gov/CivicAlerts.aspx?AID=1073</t>
  </si>
  <si>
    <t>Notary publics are "essential business" but 
only when necessary to assist in compliance 
with legally mandated activities, Essential 
Business, or Essential Government Functions. 
No real estate services included.
Order effective through April 24</t>
  </si>
  <si>
    <t>https://coronavirus.dc.gov/sites/default/files/dc/sites/mayormb/release_content/attachments/Mayor%27s%20Order%202020-053%20Closure%20of%20Non-Essential%20Businesses%20and%20Prohibiti....pdf</t>
  </si>
  <si>
    <t>Kansas City</t>
  </si>
  <si>
    <t>Version on governor's website not 
signed</t>
  </si>
  <si>
    <t>https://www.kcmo.gov/home/showdocument?id=4065</t>
  </si>
  <si>
    <t>DE</t>
  </si>
  <si>
    <t>St. Louis</t>
  </si>
  <si>
    <t>"Activities Related to Real Estate" to stay 
open; brokerages are not, but can remain 
open if they can work from home. Showings 
allowed, but no open houses. Order effective through May 15.</t>
  </si>
  <si>
    <t>https://governor.delaware.gov/wp-content/uploads/sites/24/2020/03/Fourth-Modification-to-State-of-Emergency-03222020.pdf
https://governor.delaware.gov/wp-content/uploads/sites/24/2020/03/Fifth-Modification-to-State-of-Emergency-03222020.pdf</t>
  </si>
  <si>
    <t>https://www.stlouis-mo.gov/government/departments/health/communicable-disease/covid-19/documents/upload/Health-Commission-s-Order-5-03-21-2020.pdf</t>
  </si>
  <si>
    <t>https://www.delawarerealtor.com/wp-content/uploads/2020/03/Sales-Guide-to-Safe-Practices-for-Real-Estate-Agents-in-Delaware-3.23.2020-v2.pdf
https://www.delawarerealtor.com/wp-content/uploads/2020/03/Sales-Guide-to-Safe-Practices-for-Real-Estate-Agents-in-Delaware-3.23.2020-v2.pdf</t>
  </si>
  <si>
    <t>https://gov.georgia.gov/executive-action/executive-orders/2020-executive-orders</t>
  </si>
  <si>
    <t>NC</t>
  </si>
  <si>
    <t>Mecklenburg Co.</t>
  </si>
  <si>
    <t>https://www.flgov.com/wp-content/uploads/orders/2020/EO_20-71.pdf</t>
  </si>
  <si>
    <t>Real estate services, restricted to 
appraisers and title companies, 
are "essential busineses"</t>
  </si>
  <si>
    <t>https://www.mecknc.gov/news/Documents/Mecklenburg%20County%20Stay%20at%20Home%20Orders.pdf</t>
  </si>
  <si>
    <t>HI</t>
  </si>
  <si>
    <t>Real estate services (including appraisal 
and title services) are "essential". Order effective through April 30</t>
  </si>
  <si>
    <t>https://www.hawaiinewsnow.com/2020/03/24/live-governor-expected-issue-statewide-stay-at-home-order-coronavirus-cases-swell/</t>
  </si>
  <si>
    <t>SC</t>
  </si>
  <si>
    <t>Charleston</t>
  </si>
  <si>
    <t>Order effective through April 7</t>
  </si>
  <si>
    <t>https://www.charleston-sc.gov/DocumentCenter/View/26251/Emergency-Ordinance-Stay-at-Home
https://www.charleston-sc.gov/2410/27243/Guidance-on-Stay-at-Home-Ordinance</t>
  </si>
  <si>
    <t>TN</t>
  </si>
  <si>
    <t>Davidson Co.</t>
  </si>
  <si>
    <t>Real property marketing, leasing, 
purchase and sale services are 
"essential services" but should 
implement remote work procedures 
as much as possible. 
Gatherings of more than 10 people 
prohibited</t>
  </si>
  <si>
    <t>https://www.asafenashville.org/wp-content/uploads/2020/03/Directors-Order-3-Safer-At-Home.pdf</t>
  </si>
  <si>
    <t>IA</t>
  </si>
  <si>
    <t>https://drive.google.com/open?id=1sUvKBukMIzb9o_oQYf037ql2PcILBFj5</t>
  </si>
  <si>
    <t>Franklin</t>
  </si>
  <si>
    <t>Order effective through April 1</t>
  </si>
  <si>
    <t>https://www.franklintn.gov/home/showdocument?id=31837</t>
  </si>
  <si>
    <t>Jackson</t>
  </si>
  <si>
    <t>See notes</t>
  </si>
  <si>
    <t>Only forces closure of certain 
businesses - real estate not one 
forced to close</t>
  </si>
  <si>
    <t>http://www.cityofjackson.net/wp-content/uploads/2020/03/Executive-Order-No-2020-02.pdf</t>
  </si>
  <si>
    <t>Knox Co.</t>
  </si>
  <si>
    <t>Real property marketing, leasing, 
purchase and sale services are 
"essential services" but should 
implement remote work procedures as much as possible. 
Gatherings of more than 10 people 
prohibited</t>
  </si>
  <si>
    <t>Commercial construction and the transfer and selling thereof and construction of housing...and the transfer and selling thereof are"essential" 
All gatherings of any size prohibited (unless related to essential business)
Order effective through April 15</t>
  </si>
  <si>
    <t>https://coronavirus.idaho.gov/wp-content/uploads/sites/127/2020/03/statewide-stay-home-order_032520.pdf</t>
  </si>
  <si>
    <t>https://www.wate.com/wp-content/uploads/sites/42/2020/03/Knox-County-Safer-at-Home-Order-March-23-2020.pdf</t>
  </si>
  <si>
    <t>IL</t>
  </si>
  <si>
    <t>Professional services including legal, 
accounting, tax, payroll, real estate, and 
property management services are "essential". Order effective through April 7</t>
  </si>
  <si>
    <t>https://www2.illinois.gov/IISNews/21288-Gov._Pritzker_Stay_at_Home_Order.pdf</t>
  </si>
  <si>
    <t>Memphis</t>
  </si>
  <si>
    <t>Real estate agents/services are 
"essential business")</t>
  </si>
  <si>
    <t>https://covid19.memphistn.gov/listing-of-essential-and-nonessential-services-3-23/</t>
  </si>
  <si>
    <t>IN</t>
  </si>
  <si>
    <t>Real estate services (including appraisal 
and title services). Order effective through April 6</t>
  </si>
  <si>
    <t>https://www.in.gov/gov/files/Executive_Order_20-08_Stay_at_Home.pdf</t>
  </si>
  <si>
    <t>KY</t>
  </si>
  <si>
    <t>See Notes</t>
  </si>
  <si>
    <t>Only applies to retail businesses. Any retail 
business that is not life-sustaining must close. 
Financial services are essential/life-sustaining</t>
  </si>
  <si>
    <t>https://governor.ky.gov/attachments/20200322_Executive-Order_2020-246_Retail.pdf</t>
  </si>
  <si>
    <t>https://covid19.memphistn.gov/wp-content/uploads/2020/03/Executive-Order-No-03-2020.pdf</t>
  </si>
  <si>
    <t>TX</t>
  </si>
  <si>
    <t>Austin</t>
  </si>
  <si>
    <t>Real estate services are "essential 
business" when necessary to assist 
with legally mandated activities or 
to further Essential Businesses, 
Essential Government functions, 
or Critical Infrastructure (all as 
defined in the ordinance). Title 
companies and appraisers are also 
"essential businesses"</t>
  </si>
  <si>
    <t>KS</t>
  </si>
  <si>
    <t>http://www.austintexas.gov/sites/default/files/files/Order%2020200324-007%20-%20Stay%20Home%20-%20Work%20Safe.pdf</t>
  </si>
  <si>
    <t>https://governor.kansas.gov/wp-content/uploads/2020/03/EO-20-15-Executed.pdf</t>
  </si>
  <si>
    <t>Collin Co.</t>
  </si>
  <si>
    <t xml:space="preserve">All businesses are essential.
Businesses ordered to take actions 
necessary to prevent the spread of 
COVID-19 and to increase social 
distancing in the normal course of 
business activities. Social 
distancing means staying at least 
six feet away from other people, 
avoiding mass gatherings, working 
from home if possible,
canceling or postponing large 
meetings, and not shaking hands. </t>
  </si>
  <si>
    <t>https://www.collincountytx.gov/public_information/news/Documents/20200324%20Chris%20Hill%20Executive%20Order%20FINAL.pdf</t>
  </si>
  <si>
    <t>LA</t>
  </si>
  <si>
    <t>Follows CISA list of essential businesses. Order effective through April 12</t>
  </si>
  <si>
    <t>https://gov.louisiana.gov/index.cfm/newsroom/detail/2427</t>
  </si>
  <si>
    <t>Dallas Co.</t>
  </si>
  <si>
    <t>Y, with caveats</t>
  </si>
  <si>
    <t>Real estate and inspection 
services are "essential", but only 
for the purpose of title work and 
closing; open houses and showings 
are prohibited
Order effective through April 3</t>
  </si>
  <si>
    <t>https://bloximages.chicago2.vip.townnews.com/starlocalmedia.com/content/tncms/assets/v3/editorial/0/f3/0f388512-6c91-11ea-b4ba-0b0f61a46e99/5e77ee62bc3eb.pdf.pdf</t>
  </si>
  <si>
    <t>Denton Co.</t>
  </si>
  <si>
    <t>Real esate services are "essential 
business"</t>
  </si>
  <si>
    <t>https://bloximages.newyork1.vip.townnews.com/dentonrc.com/content/tncms/assets/v3/editorial/4/a5/4a5e5408-381e-5a2f-bd63-aea0fd57ebb9/5e7a4db61229f.pdf.pdf</t>
  </si>
  <si>
    <t>MA</t>
  </si>
  <si>
    <t>Fort Worth</t>
  </si>
  <si>
    <t>Services related to CURRENT real 
estate transactions are "essential 
business" but as much business 
as possible should be conducted 
with web-based technology to limit 
in-person contact.
Order effective through April 3</t>
  </si>
  <si>
    <t>http://fortworthtexas.gov/files/8e11f940-17dd-434c-b1c5-a31a20cc679a.pdf</t>
  </si>
  <si>
    <t>Businesses that provide non-essential 
services may continue to operate if they can 
do so remotely.
Gatherings of more than 10 people are 
prohibited. 
Order effective through April 7</t>
  </si>
  <si>
    <t>https://www.mass.gov/doc/march-23-2020-essential-services-and-revised-gatherings-order/download</t>
  </si>
  <si>
    <t>Rockwall Co.</t>
  </si>
  <si>
    <t>Realtors and title companies 
included as "essential"
Order effective through April 15</t>
  </si>
  <si>
    <t>https://www.rockwallcountytexas.com/DocumentCenter/View/5243/Signed-and-filed-3-24-20?bidId=</t>
  </si>
  <si>
    <t>Tarrant Co.</t>
  </si>
  <si>
    <t>Services related to CURRENT real 
estate transactions are "essential 
business" but as much business 
as possible should be conducted 
with web-based technology to limit 
in-person contact.
Order effective through April 7</t>
  </si>
  <si>
    <t>https://www.tarrantcounty.com/content/dam/main/global/Covid-19/covid-19-EO-stay-at-home-amended-signed03-24-20.pdf</t>
  </si>
  <si>
    <t>UT</t>
  </si>
  <si>
    <t>Summit Co.</t>
  </si>
  <si>
    <t>Order effective through May 1</t>
  </si>
  <si>
    <t>https://www.summitcounty.org/DocumentCenter/View/10751/Joint-Public-Health-Order-2020-03-FINAL</t>
  </si>
  <si>
    <t>https://www.mass.gov/doc/covid-19-essential-services/download</t>
  </si>
  <si>
    <t>MD</t>
  </si>
  <si>
    <t>Follows CISA list of essential businesses. Real estate is not an essential business</t>
  </si>
  <si>
    <t>https://governor.maryland.gov/wp-content/uploads/2020/03/Gatherings-THIRD-AMENDED-3.23.20.pdf
https://governor.maryland.gov/wp-content/uploads/2020/03/OLC-Interpretive-Guidance-COVID19-04.pdf</t>
  </si>
  <si>
    <t>ME</t>
  </si>
  <si>
    <t>"Real estate services" was added to list of Essential Businesses and Operations on 3/25. 
Per MAR, appeal granted on the condition that no live open houses are to be hosted.
Order effective through April 8</t>
  </si>
  <si>
    <r>
      <t xml:space="preserve">https://www.maine.gov/governor/mills/sites/maine.gov.governor.mills/files/inline-files/An%20Order%20Regarding%20Essential%20Businesses%20and%20Operations%20.pdf
</t>
    </r>
    <r>
      <rPr>
        <sz val="10"/>
        <color rgb="FF000000"/>
        <rFont val="Arial"/>
      </rPr>
      <t>https://www.maine.gov/decd/sites/maine.gov.decd/files/inline-files/Essential-Business-Operations-Definitions.pdf</t>
    </r>
  </si>
  <si>
    <t>MI</t>
  </si>
  <si>
    <t>3252020 Michigan GAD Update- as of 3242020 our EO has been clarified. Brokers and salespersons are specifically not considered "critical infrastructure workers." This means no in-person client contact, showings, or open houses. However, appraisal and title services continue to operate as critical under "financial services" to allow closings to still occur. Realtors can still participate in the closing remotely.
Order effective through April 13</t>
  </si>
  <si>
    <t>https://www.michigan.gov/whitmer/0,9309,7-387-90499_90705-522626--,00.html</t>
  </si>
  <si>
    <t>MN</t>
  </si>
  <si>
    <t>Work that facilitates or finances real estate transactions and real estate services (including appraisers and title services) is essential.
All workers who can work from home must do so (even essential businesses)
Order effective through April 10.
Based on this order, the state Association is asking members to stop conducting open houses and to show properties only after a buyer has viewed it virtually.</t>
  </si>
  <si>
    <t>https://www.leg.state.mn.us/archive/execorders/20-20.pdf</t>
  </si>
  <si>
    <t>Gatherings of more than 10 people are prohibited through April 6</t>
  </si>
  <si>
    <t>https://health.mo.gov/news/newsitem/uuid/2c60b60e-da83-4f0e-91c6-c9b809373fea/dhss-emphasizes-importance-of-individuals-decreasing-potential-exposure-to-covid-19</t>
  </si>
  <si>
    <t>MS</t>
  </si>
  <si>
    <t>Real estate services (including appraisal and title services) are listed as an Essential Business that may remain open provided they adhere to the ban on large gatherings. Effective through April 17.</t>
  </si>
  <si>
    <t>https://www.leader-call.com/news/coronavirus_coverage/reeves-signs-executive-order-to-slow-the-spread-of-covid/article_a2b0d44e-6ea2-11ea-98c1-9be2f915a56c.html</t>
  </si>
  <si>
    <t>MT</t>
  </si>
  <si>
    <t>http://governor.mt.gov/Pressroom/governor-bullock-announces-extension-of-closures-mandates-social-distancing
http://governor.mt.gov/Pressroom/governor-bullock-announces-closure-of-dine-in-food-service-and-alcoholic-beverage-businesses-and-other-activities-that-pose-enhanced-risks-to-curtail-spread-of-covid-19</t>
  </si>
  <si>
    <t>ND</t>
  </si>
  <si>
    <t>NE</t>
  </si>
  <si>
    <t>NH</t>
  </si>
  <si>
    <t>NJ</t>
  </si>
  <si>
    <t>Real estate offices open; NJAR seeking guidance regarding interactions with client; [Not included in list of essential 
businesses (paragraph 6 of Executive Order)].
Order effective until revoked</t>
  </si>
  <si>
    <t>https://nj.gov/infobank/eo/056murphy/pdf/EO-107.pdf</t>
  </si>
  <si>
    <t>NM</t>
  </si>
  <si>
    <t>Real estate services, including brokers, 
title companies and related services are 
"essential". Order effective through April 10</t>
  </si>
  <si>
    <t>https://www.newmexico.gov/2020/03/23/state-enacts-further-restrictions-to-stop-spread-including-stay-at-home-instruction/</t>
  </si>
  <si>
    <t>NV</t>
  </si>
  <si>
    <t>Professional or technical services including 
legal, accounting, tax, payroll, real estate, and 
property management services.
Order effective through April 16</t>
  </si>
  <si>
    <t>https://www.reviewjournal.com/business/text-of-sisolaks-mandatory-order-to-shut-down-nonessential-nevada-businesses-1987602/
https://nvhealthresponse.nv.gov/wp-content/uploads/2020/03/2020-03-20.Declaration-of-Emergency-Directive-003-1.pdf</t>
  </si>
  <si>
    <t>NY</t>
  </si>
  <si>
    <t>List of essential services includes banks but 
not real estate.
Order effective through April 17</t>
  </si>
  <si>
    <t>https://www.governor.ny.gov/news/no-2026-continuing-temporary-suspension-and-modification-laws-relating-disaster-emergency</t>
  </si>
  <si>
    <t>OH</t>
  </si>
  <si>
    <t>Order effective through April 6</t>
  </si>
  <si>
    <t>https://bloximages.chicago2.vip.townnews.com/news-herald.com/content/tncms/assets/v3/editorial/3/af/3af10440-6c73-11ea-9907-a3a0997e56d8/5e77bc3b68c6c.pdf.pdf</t>
  </si>
  <si>
    <t>OK</t>
  </si>
  <si>
    <t>Real estate and leasing services are "critical". 
Order effective through April 23</t>
  </si>
  <si>
    <t>https://www.sos.ok.gov/documents/executive/1919.pdf, AMENDED: https://drive.google.com/open?id=1-__Qf5F4SsqesiAf8KXaPMoQlC5GrreP</t>
  </si>
  <si>
    <t>OR</t>
  </si>
  <si>
    <t>Order forces closure of certain businesses only (not real estate services). Businesses must facilitate telework capabilities as much as possible. Work in offices is prohibited where telework options are available. If telework is not possible, business must appoint an employee to enforce social distancing policies.
Order effective until terminated</t>
  </si>
  <si>
    <t>https://bloximages.newyork1.vip.townnews.com/kptv.com/content/tncms/assets/v3/editorial/4/a1/4a17e1f6-6d35-11ea-951f-dbee0930a2dc/5e79020ed47a3.pdf.pdf</t>
  </si>
  <si>
    <t>PA</t>
  </si>
  <si>
    <t>Order effective until revoked</t>
  </si>
  <si>
    <t>https://www.governor.pa.gov/wp-content/uploads/2020/03/20200319-TWW-COVID-19-business-closure-order.pdf</t>
  </si>
  <si>
    <t>https://htv-prod-media.s3.amazonaws.com/files/updated-non-life-sustaining-businesses-list-pa-1584963370.pdf</t>
  </si>
  <si>
    <t>RI</t>
  </si>
  <si>
    <t>Effective 3/23/2020, all businesses that stay 
open must ensure that employees work 6 ft 
apart and maintain hygiene. All businesses 
with personnel that can work from home are 
required to do so. Gatherings of 10 or more 
people are prohibited.
Order effective through March 30</t>
  </si>
  <si>
    <t>http://www.governor.ri.gov/documents/orders/Executive-Order-20-09.pdf
http://www.governor.ri.gov/documents/orders/Executive-Order-20-04.pdf</t>
  </si>
  <si>
    <t>SD</t>
  </si>
  <si>
    <t>https://news.sd.gov/newsitem.aspx?id=26560</t>
  </si>
  <si>
    <t>https://www.tn.gov/governor/news/2020/3/22/gov--bill-lee-signs-executive-order-mandating-alternative-business-models-for-restaurants-and-gyms--lifts-alcohol-regulations.html</t>
  </si>
  <si>
    <t>VA</t>
  </si>
  <si>
    <t>Businesses that offer professional services 
may stay open, but should facilitate telework 
capabilities as much as possible. If telework 
is not possible, business must adhere to 
social distancing policies, employ enhanced 
cleaning on common surfaces, and abide by 
workplace guidance issued by state and 
federal governments.</t>
  </si>
  <si>
    <t>https://www.governor.virginia.gov/media/governorvirginiagov/executive-actions/EO-53-Temporary-Restrictions-Due-To-Novel-Coronavirus-(COVID-19).pdf</t>
  </si>
  <si>
    <t>all public and private in person gatherings of 
10 or more individuals are prohibited. State 
association is recommending ceasing all 
open houses based on this and in light of 
no direct guidance on the matter.
Order effective through April 23</t>
  </si>
  <si>
    <t>VT</t>
  </si>
  <si>
    <t>Order effective through April 15</t>
  </si>
  <si>
    <t>https://governor.vermont.gov/sites/scott/files/documents/ADDENDUM%206%20TO%20EXECUTIVE%20ORDER%2001-20.pdf
https://governor.vermont.gov/sites/scott/files/documents/ADDENDUM%205%20TO%20EXECUTIVE%20ORDER%2001-20.pdf</t>
  </si>
  <si>
    <t>https://governor.vermont.gov/sites/scott/files/documents/ADDENDUM%204%20TO%20EXECUTIVE%20ORDER%2001-20.pdf</t>
  </si>
  <si>
    <t>WA</t>
  </si>
  <si>
    <r>
      <t xml:space="preserve">https://tribkcpq.files.wordpress.com/2020/03/final-wa-essential-critical-infrastructure-workers-03.23.2020.pdf
</t>
    </r>
    <r>
      <rPr>
        <sz val="10"/>
        <color rgb="FF000000"/>
        <rFont val="Arial"/>
      </rPr>
      <t>https://www.governor.wa.gov/sites/default/files/proclamations/20-25%20Coronovirus%20Stay%20Safe-Stay%20Healthy%20%28tmp%29%20%28002%29.pdf</t>
    </r>
  </si>
  <si>
    <t>WI</t>
  </si>
  <si>
    <t>Real estate services (including appraisers, 
inspectors and title companies) are "essential 
businesses" but should, to the greatest extent 
possible, use technology to avoid meeting in 
person (including virtual meetings and remote 
work). Must also meet social distancing 
requirements promulgated by DHS and CDC</t>
  </si>
  <si>
    <t>https://evers.wi.gov/Documents/COVID19/EMO12-SaferAtHome.pdf</t>
  </si>
  <si>
    <t>WV</t>
  </si>
  <si>
    <t>Title companies and appraisers.
Order effective until terminated.</t>
  </si>
  <si>
    <t>https://www.dropbox.com/s/khkftdfq70b8tgk/WVStayHomeOrder.pdf?dl=0</t>
  </si>
  <si>
    <t>WY</t>
  </si>
  <si>
    <t>Forced closure of certain businesses (gyms, restaurants, etc.) through April 3 (real estate services are not addressed)
Gatherings of 10 or more people are prohibited</t>
  </si>
  <si>
    <t>https://drive.google.com/file/d/1IXTw20VFlybIgBVBRaYvRVWnBAdpsvyk/view</t>
  </si>
  <si>
    <t>https://drive.google.com/file/d/1bfNoI7TJwRmRpgedNWI0b11MEtZDzIDL/view
https://health.wyo.gov/governor-state-health-officer-issue-third-closure-order/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</si>
</sst>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font>
    <font>
      <b/>
      <sz val="10"/>
      <name val="Arial"/>
    </font>
    <font>
      <sz val="11"/>
      <name val="Calibri"/>
    </font>
    <font>
      <sz val="10"/>
      <color theme="1"/>
      <name val="Arial"/>
    </font>
    <font>
      <sz val="11"/>
      <color rgb="FF000000"/>
      <name val="Calibri"/>
    </font>
    <font>
      <u/>
      <sz val="10"/>
      <color rgb="FF0000FF"/>
      <name val="Arial"/>
    </font>
    <font>
      <u/>
      <sz val="11"/>
      <color rgb="FF000000"/>
      <name val="Calibri"/>
    </font>
    <font>
      <sz val="10"/>
      <name val="Arial"/>
    </font>
    <font>
      <u/>
      <sz val="10"/>
      <color rgb="FF0000FF"/>
      <name val="Arial"/>
    </font>
    <font>
      <u/>
      <sz val="10"/>
      <color rgb="FF0000FF"/>
      <name val="Arial"/>
    </font>
    <font>
      <u/>
      <sz val="10"/>
      <color rgb="FF0000FF"/>
      <name val="Arial"/>
    </font>
    <font>
      <u/>
      <sz val="10"/>
      <color rgb="FF0000FF"/>
      <name val="Arial"/>
    </font>
    <font>
      <sz val="11"/>
      <color theme="1"/>
      <name val="Calibri"/>
    </font>
    <font>
      <u/>
      <sz val="10"/>
      <color rgb="FF0000FF"/>
      <name val="Arial"/>
    </font>
    <font>
      <u/>
      <sz val="11"/>
      <color rgb="FF000000"/>
      <name val="Calibri"/>
    </font>
    <font>
      <u/>
      <sz val="10"/>
      <color rgb="FF0000FF"/>
      <name val="Arial"/>
    </font>
    <font>
      <sz val="10"/>
      <color rgb="FF000000"/>
      <name val="Arial"/>
    </font>
    <font>
      <u/>
      <sz val="10"/>
      <color rgb="FF0000FF"/>
      <name val="Arial"/>
    </font>
    <font>
      <u/>
      <sz val="10"/>
      <color rgb="FF1155CC"/>
      <name val="Arial"/>
    </font>
    <font>
      <sz val="10"/>
      <color rgb="FF000000"/>
      <name val="Arial"/>
    </font>
    <font>
      <u/>
      <sz val="10"/>
      <color rgb="FF0000FF"/>
      <name val="Arial"/>
    </font>
    <font>
      <u/>
      <sz val="10"/>
      <color rgb="FF0000FF"/>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73">
    <xf numFmtId="0" fontId="0" fillId="0" borderId="0" xfId="0" applyFont="1" applyAlignment="1"/>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vertical="center"/>
    </xf>
    <xf numFmtId="0" fontId="3" fillId="0" borderId="0" xfId="0" applyFont="1" applyAlignment="1">
      <alignment wrapText="1"/>
    </xf>
    <xf numFmtId="14" fontId="2" fillId="0" borderId="1" xfId="0" applyNumberFormat="1" applyFont="1" applyBorder="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wrapText="1"/>
    </xf>
    <xf numFmtId="0" fontId="6" fillId="0" borderId="1" xfId="0" applyFont="1" applyBorder="1" applyAlignment="1">
      <alignment vertical="center" wrapText="1"/>
    </xf>
    <xf numFmtId="0" fontId="7" fillId="0" borderId="1" xfId="0" applyFont="1" applyBorder="1" applyAlignment="1">
      <alignment vertical="center" wrapText="1"/>
    </xf>
    <xf numFmtId="0" fontId="3" fillId="0" borderId="1" xfId="0" applyFont="1" applyBorder="1"/>
    <xf numFmtId="0" fontId="2" fillId="0" borderId="1" xfId="0" applyFont="1" applyBorder="1" applyAlignment="1">
      <alignment horizontal="center" vertical="center" wrapText="1"/>
    </xf>
    <xf numFmtId="0" fontId="8" fillId="0" borderId="0" xfId="0" applyFont="1" applyAlignment="1">
      <alignment wrapText="1"/>
    </xf>
    <xf numFmtId="0" fontId="3" fillId="0" borderId="1" xfId="0" applyFont="1" applyBorder="1" applyAlignment="1"/>
    <xf numFmtId="0" fontId="9" fillId="0" borderId="0" xfId="0" applyFont="1" applyAlignment="1">
      <alignment vertical="center" wrapText="1"/>
    </xf>
    <xf numFmtId="0" fontId="2" fillId="0" borderId="1" xfId="0" applyFont="1" applyBorder="1" applyAlignment="1">
      <alignment horizontal="right" vertical="center" wrapText="1"/>
    </xf>
    <xf numFmtId="0" fontId="10" fillId="0" borderId="1" xfId="0" applyFont="1" applyBorder="1" applyAlignment="1">
      <alignment vertical="center" wrapText="1"/>
    </xf>
    <xf numFmtId="0" fontId="4" fillId="0" borderId="1" xfId="0" applyFont="1" applyBorder="1" applyAlignment="1">
      <alignment vertical="center" wrapText="1"/>
    </xf>
    <xf numFmtId="14" fontId="2" fillId="0" borderId="1" xfId="0" applyNumberFormat="1" applyFont="1" applyBorder="1" applyAlignment="1">
      <alignment horizontal="right" vertical="center" wrapText="1"/>
    </xf>
    <xf numFmtId="0" fontId="7" fillId="0" borderId="0" xfId="0" applyFont="1" applyAlignment="1">
      <alignment wrapText="1"/>
    </xf>
    <xf numFmtId="0" fontId="7" fillId="0" borderId="0" xfId="0" applyFont="1" applyAlignment="1">
      <alignment vertical="center" wrapText="1"/>
    </xf>
    <xf numFmtId="0" fontId="11" fillId="0" borderId="1" xfId="0" applyFont="1" applyBorder="1" applyAlignment="1"/>
    <xf numFmtId="14" fontId="2" fillId="0" borderId="1" xfId="0" applyNumberFormat="1" applyFont="1" applyBorder="1" applyAlignment="1">
      <alignment vertical="center"/>
    </xf>
    <xf numFmtId="0" fontId="7" fillId="0" borderId="1" xfId="0" applyFont="1" applyBorder="1" applyAlignment="1">
      <alignment wrapText="1"/>
    </xf>
    <xf numFmtId="0" fontId="13" fillId="0" borderId="1" xfId="0" applyFont="1" applyBorder="1" applyAlignment="1"/>
    <xf numFmtId="0" fontId="16" fillId="0" borderId="1" xfId="0" applyFont="1" applyBorder="1" applyAlignment="1"/>
    <xf numFmtId="0" fontId="2" fillId="0" borderId="4" xfId="0" applyFont="1" applyBorder="1" applyAlignment="1">
      <alignment vertical="center"/>
    </xf>
    <xf numFmtId="14" fontId="2" fillId="0" borderId="4" xfId="0" applyNumberFormat="1" applyFont="1" applyBorder="1" applyAlignment="1">
      <alignment horizontal="right" vertical="center"/>
    </xf>
    <xf numFmtId="0" fontId="2" fillId="0" borderId="4" xfId="0" applyFont="1" applyBorder="1" applyAlignment="1">
      <alignment horizontal="center" vertical="center"/>
    </xf>
    <xf numFmtId="0" fontId="4" fillId="0" borderId="1" xfId="0" applyFont="1" applyBorder="1" applyAlignment="1">
      <alignment vertical="center" wrapText="1"/>
    </xf>
    <xf numFmtId="0" fontId="17" fillId="0" borderId="0" xfId="0" applyFont="1" applyAlignment="1"/>
    <xf numFmtId="14" fontId="4" fillId="0" borderId="1" xfId="0" applyNumberFormat="1" applyFont="1" applyBorder="1" applyAlignment="1">
      <alignment vertical="center" wrapText="1"/>
    </xf>
    <xf numFmtId="0" fontId="2" fillId="0" borderId="4" xfId="0" applyFont="1" applyBorder="1" applyAlignment="1">
      <alignment vertical="center" wrapText="1"/>
    </xf>
    <xf numFmtId="0" fontId="18" fillId="0" borderId="1" xfId="0" applyFont="1" applyBorder="1" applyAlignment="1">
      <alignment wrapText="1"/>
    </xf>
    <xf numFmtId="0" fontId="19" fillId="0" borderId="1" xfId="0" applyFont="1" applyBorder="1" applyAlignment="1">
      <alignment vertical="center" wrapText="1"/>
    </xf>
    <xf numFmtId="0" fontId="7" fillId="0" borderId="1" xfId="0" applyFont="1" applyBorder="1" applyAlignment="1">
      <alignment vertical="center" wrapText="1"/>
    </xf>
    <xf numFmtId="0" fontId="3" fillId="0" borderId="0" xfId="0" applyFont="1" applyAlignment="1">
      <alignment vertical="center" wrapText="1"/>
    </xf>
    <xf numFmtId="0" fontId="4" fillId="0" borderId="1" xfId="0" applyFont="1" applyBorder="1" applyAlignment="1">
      <alignment vertical="center" wrapText="1"/>
    </xf>
    <xf numFmtId="0" fontId="2" fillId="0" borderId="1" xfId="0" applyFont="1" applyBorder="1" applyAlignment="1">
      <alignment horizontal="left" vertical="center" wrapText="1"/>
    </xf>
    <xf numFmtId="0" fontId="4" fillId="2" borderId="1" xfId="0" applyFont="1" applyFill="1" applyBorder="1" applyAlignment="1">
      <alignment vertical="center" wrapText="1"/>
    </xf>
    <xf numFmtId="0" fontId="4" fillId="2" borderId="0" xfId="0" applyFont="1" applyFill="1" applyAlignment="1">
      <alignment vertical="center" wrapText="1"/>
    </xf>
    <xf numFmtId="0" fontId="2" fillId="0" borderId="0" xfId="0" applyFont="1" applyAlignment="1">
      <alignment vertical="center" wrapText="1"/>
    </xf>
    <xf numFmtId="14" fontId="2" fillId="0" borderId="1" xfId="0" applyNumberFormat="1" applyFont="1" applyBorder="1" applyAlignment="1">
      <alignment vertical="center" wrapText="1"/>
    </xf>
    <xf numFmtId="0" fontId="3" fillId="0" borderId="1" xfId="0" applyFont="1" applyBorder="1" applyAlignment="1">
      <alignment vertical="center" wrapText="1"/>
    </xf>
    <xf numFmtId="0" fontId="21" fillId="0" borderId="7" xfId="0" applyFont="1" applyBorder="1" applyAlignment="1">
      <alignment vertical="center" wrapText="1"/>
    </xf>
    <xf numFmtId="0" fontId="7" fillId="0" borderId="6" xfId="0" applyFont="1" applyBorder="1" applyAlignment="1">
      <alignment vertical="center" wrapText="1"/>
    </xf>
    <xf numFmtId="0" fontId="3" fillId="0" borderId="0" xfId="0" applyFont="1" applyAlignment="1">
      <alignment horizontal="center" wrapText="1"/>
    </xf>
    <xf numFmtId="0" fontId="12" fillId="0" borderId="2" xfId="0" applyFont="1" applyBorder="1" applyAlignment="1">
      <alignment horizontal="left" vertical="center" wrapText="1"/>
    </xf>
    <xf numFmtId="0" fontId="7" fillId="0" borderId="3" xfId="0" applyFont="1" applyBorder="1"/>
    <xf numFmtId="14" fontId="12" fillId="0" borderId="2" xfId="0" applyNumberFormat="1" applyFont="1" applyBorder="1" applyAlignment="1">
      <alignment vertical="center" wrapText="1"/>
    </xf>
    <xf numFmtId="0" fontId="12" fillId="0" borderId="2" xfId="0" applyFont="1" applyBorder="1" applyAlignment="1">
      <alignment horizontal="center" vertical="center" wrapText="1"/>
    </xf>
    <xf numFmtId="0" fontId="20" fillId="0" borderId="2" xfId="0" applyFont="1" applyBorder="1" applyAlignment="1">
      <alignment vertical="center" wrapText="1"/>
    </xf>
    <xf numFmtId="0" fontId="3" fillId="0" borderId="2" xfId="0" applyFont="1" applyBorder="1" applyAlignment="1">
      <alignment vertical="center" wrapText="1"/>
    </xf>
    <xf numFmtId="0" fontId="12" fillId="0" borderId="2" xfId="0" applyFont="1" applyBorder="1" applyAlignment="1">
      <alignment vertical="center" wrapText="1"/>
    </xf>
    <xf numFmtId="0" fontId="4" fillId="0" borderId="2" xfId="0" applyFont="1" applyBorder="1" applyAlignment="1">
      <alignment vertical="center" wrapText="1"/>
    </xf>
    <xf numFmtId="14" fontId="4" fillId="0" borderId="2" xfId="0" applyNumberFormat="1" applyFont="1" applyBorder="1" applyAlignment="1">
      <alignment vertical="center" wrapText="1"/>
    </xf>
    <xf numFmtId="0" fontId="4" fillId="0" borderId="2" xfId="0" applyFont="1" applyBorder="1" applyAlignment="1">
      <alignment horizontal="center" vertical="center" wrapText="1"/>
    </xf>
    <xf numFmtId="0" fontId="14" fillId="0" borderId="2" xfId="0" applyFont="1" applyBorder="1" applyAlignment="1">
      <alignment vertical="center" wrapText="1"/>
    </xf>
    <xf numFmtId="14" fontId="12" fillId="0" borderId="2" xfId="0" applyNumberFormat="1" applyFont="1" applyBorder="1" applyAlignment="1">
      <alignment horizontal="right" vertical="center" wrapText="1"/>
    </xf>
    <xf numFmtId="0" fontId="15" fillId="0" borderId="2" xfId="0" applyFont="1" applyBorder="1" applyAlignment="1">
      <alignment wrapText="1"/>
    </xf>
    <xf numFmtId="0" fontId="12" fillId="0" borderId="2" xfId="0" applyFont="1" applyBorder="1" applyAlignment="1">
      <alignment vertical="center"/>
    </xf>
    <xf numFmtId="0" fontId="12" fillId="0" borderId="5" xfId="0" applyFont="1" applyBorder="1" applyAlignment="1">
      <alignment vertical="center"/>
    </xf>
    <xf numFmtId="0" fontId="7" fillId="0" borderId="6" xfId="0" applyFont="1" applyBorder="1"/>
    <xf numFmtId="14" fontId="12" fillId="0" borderId="5" xfId="0" applyNumberFormat="1" applyFont="1" applyBorder="1" applyAlignment="1">
      <alignment horizontal="right" vertical="center"/>
    </xf>
    <xf numFmtId="0" fontId="12" fillId="0" borderId="5" xfId="0" applyFont="1" applyBorder="1" applyAlignment="1">
      <alignment horizontal="center" vertical="center"/>
    </xf>
    <xf numFmtId="14" fontId="12" fillId="0" borderId="2" xfId="0" applyNumberFormat="1" applyFont="1" applyBorder="1" applyAlignment="1">
      <alignment horizontal="right" vertical="center"/>
    </xf>
    <xf numFmtId="0" fontId="12"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awaiinewsnow.com/2020/03/24/live-governor-expected-issue-statewide-stay-at-home-order-coronavirus-cases-swell/" TargetMode="External"/><Relationship Id="rId13" Type="http://schemas.openxmlformats.org/officeDocument/2006/relationships/hyperlink" Target="https://governor.ky.gov/attachments/20200322_Executive-Order_2020-246_Retail.pdf" TargetMode="External"/><Relationship Id="rId18" Type="http://schemas.openxmlformats.org/officeDocument/2006/relationships/hyperlink" Target="https://www.michigan.gov/whitmer/0,9309,7-387-90499_90705-522626--,00.html" TargetMode="External"/><Relationship Id="rId26" Type="http://schemas.openxmlformats.org/officeDocument/2006/relationships/hyperlink" Target="https://bloximages.newyork1.vip.townnews.com/kptv.com/content/tncms/assets/v3/editorial/4/a1/4a17e1f6-6d35-11ea-951f-dbee0930a2dc/5e79020ed47a3.pdf.pdf" TargetMode="External"/><Relationship Id="rId3" Type="http://schemas.openxmlformats.org/officeDocument/2006/relationships/hyperlink" Target="https://covid19.ca.gov/img/EssentialCriticalInfrastructureWorkers.pdf" TargetMode="External"/><Relationship Id="rId21" Type="http://schemas.openxmlformats.org/officeDocument/2006/relationships/hyperlink" Target="https://www.leader-call.com/news/coronavirus_coverage/reeves-signs-executive-order-to-slow-the-spread-of-covid/article_a2b0d44e-6ea2-11ea-98c1-9be2f915a56c.html" TargetMode="External"/><Relationship Id="rId34" Type="http://schemas.openxmlformats.org/officeDocument/2006/relationships/hyperlink" Target="https://www.dropbox.com/s/khkftdfq70b8tgk/WVStayHomeOrder.pdf?dl=0" TargetMode="External"/><Relationship Id="rId7" Type="http://schemas.openxmlformats.org/officeDocument/2006/relationships/hyperlink" Target="https://www.flgov.com/wp-content/uploads/orders/2020/EO_20-71.pdf" TargetMode="External"/><Relationship Id="rId12" Type="http://schemas.openxmlformats.org/officeDocument/2006/relationships/hyperlink" Target="https://www.in.gov/gov/files/Executive_Order_20-08_Stay_at_Home.pdf" TargetMode="External"/><Relationship Id="rId17" Type="http://schemas.openxmlformats.org/officeDocument/2006/relationships/hyperlink" Target="https://www.mass.gov/doc/covid-19-essential-services/download" TargetMode="External"/><Relationship Id="rId25" Type="http://schemas.openxmlformats.org/officeDocument/2006/relationships/hyperlink" Target="https://bloximages.chicago2.vip.townnews.com/news-herald.com/content/tncms/assets/v3/editorial/3/af/3af10440-6c73-11ea-9907-a3a0997e56d8/5e77bc3b68c6c.pdf.pdf" TargetMode="External"/><Relationship Id="rId33" Type="http://schemas.openxmlformats.org/officeDocument/2006/relationships/hyperlink" Target="https://evers.wi.gov/Documents/COVID19/EMO12-SaferAtHome.pdf" TargetMode="External"/><Relationship Id="rId2" Type="http://schemas.openxmlformats.org/officeDocument/2006/relationships/hyperlink" Target="https://azgovernor.gov/executive-orders" TargetMode="External"/><Relationship Id="rId16" Type="http://schemas.openxmlformats.org/officeDocument/2006/relationships/hyperlink" Target="https://www.mass.gov/doc/march-23-2020-essential-services-and-revised-gatherings-order/download" TargetMode="External"/><Relationship Id="rId20" Type="http://schemas.openxmlformats.org/officeDocument/2006/relationships/hyperlink" Target="https://health.mo.gov/news/newsitem/uuid/2c60b60e-da83-4f0e-91c6-c9b809373fea/dhss-emphasizes-importance-of-individuals-decreasing-potential-exposure-to-covid-19" TargetMode="External"/><Relationship Id="rId29" Type="http://schemas.openxmlformats.org/officeDocument/2006/relationships/hyperlink" Target="https://news.sd.gov/newsitem.aspx?id=26560" TargetMode="External"/><Relationship Id="rId1" Type="http://schemas.openxmlformats.org/officeDocument/2006/relationships/hyperlink" Target="https://www.healthy.arkansas.gov/images/uploads/pdf/Directive_03.19.2020_final.pdf" TargetMode="External"/><Relationship Id="rId6" Type="http://schemas.openxmlformats.org/officeDocument/2006/relationships/hyperlink" Target="https://gov.georgia.gov/executive-action/executive-orders/2020-executive-orders" TargetMode="External"/><Relationship Id="rId11" Type="http://schemas.openxmlformats.org/officeDocument/2006/relationships/hyperlink" Target="https://www2.illinois.gov/IISNews/21288-Gov._Pritzker_Stay_at_Home_Order.pdf" TargetMode="External"/><Relationship Id="rId24" Type="http://schemas.openxmlformats.org/officeDocument/2006/relationships/hyperlink" Target="https://www.governor.ny.gov/news/no-2026-continuing-temporary-suspension-and-modification-laws-relating-disaster-emergency" TargetMode="External"/><Relationship Id="rId32" Type="http://schemas.openxmlformats.org/officeDocument/2006/relationships/hyperlink" Target="https://governor.vermont.gov/sites/scott/files/documents/ADDENDUM%204%20TO%20EXECUTIVE%20ORDER%2001-20.pdf" TargetMode="External"/><Relationship Id="rId5" Type="http://schemas.openxmlformats.org/officeDocument/2006/relationships/hyperlink" Target="https://coronavirus.dc.gov/sites/default/files/dc/sites/mayormb/release_content/attachments/Mayor%27s%20Order%202020-053%20Closure%20of%20Non-Essential%20Businesses%20and%20Prohibiti....pdf" TargetMode="External"/><Relationship Id="rId15" Type="http://schemas.openxmlformats.org/officeDocument/2006/relationships/hyperlink" Target="https://gov.louisiana.gov/index.cfm/newsroom/detail/2427" TargetMode="External"/><Relationship Id="rId23" Type="http://schemas.openxmlformats.org/officeDocument/2006/relationships/hyperlink" Target="https://www.newmexico.gov/2020/03/23/state-enacts-further-restrictions-to-stop-spread-including-stay-at-home-instruction/" TargetMode="External"/><Relationship Id="rId28" Type="http://schemas.openxmlformats.org/officeDocument/2006/relationships/hyperlink" Target="https://htv-prod-media.s3.amazonaws.com/files/updated-non-life-sustaining-businesses-list-pa-1584963370.pdf" TargetMode="External"/><Relationship Id="rId10" Type="http://schemas.openxmlformats.org/officeDocument/2006/relationships/hyperlink" Target="https://coronavirus.idaho.gov/wp-content/uploads/sites/127/2020/03/statewide-stay-home-order_032520.pdf" TargetMode="External"/><Relationship Id="rId19" Type="http://schemas.openxmlformats.org/officeDocument/2006/relationships/hyperlink" Target="https://www.leg.state.mn.us/archive/execorders/20-20.pdf" TargetMode="External"/><Relationship Id="rId31" Type="http://schemas.openxmlformats.org/officeDocument/2006/relationships/hyperlink" Target="https://www.governor.virginia.gov/media/governorvirginiagov/executive-actions/EO-53-Temporary-Restrictions-Due-To-Novel-Coronavirus-(COVID-19).pdf" TargetMode="External"/><Relationship Id="rId4" Type="http://schemas.openxmlformats.org/officeDocument/2006/relationships/hyperlink" Target="https://portal.ct.gov/DECD/Content/Coronavirus-for-Businesses/Coronavirus-for-Businesses" TargetMode="External"/><Relationship Id="rId9" Type="http://schemas.openxmlformats.org/officeDocument/2006/relationships/hyperlink" Target="https://drive.google.com/open?id=1sUvKBukMIzb9o_oQYf037ql2PcILBFj5" TargetMode="External"/><Relationship Id="rId14" Type="http://schemas.openxmlformats.org/officeDocument/2006/relationships/hyperlink" Target="https://governor.kansas.gov/wp-content/uploads/2020/03/EO-20-15-Executed.pdf" TargetMode="External"/><Relationship Id="rId22" Type="http://schemas.openxmlformats.org/officeDocument/2006/relationships/hyperlink" Target="https://nj.gov/infobank/eo/056murphy/pdf/EO-107.pdf" TargetMode="External"/><Relationship Id="rId27" Type="http://schemas.openxmlformats.org/officeDocument/2006/relationships/hyperlink" Target="https://www.governor.pa.gov/wp-content/uploads/2020/03/20200319-TWW-COVID-19-business-closure-order.pdf" TargetMode="External"/><Relationship Id="rId30" Type="http://schemas.openxmlformats.org/officeDocument/2006/relationships/hyperlink" Target="https://www.tn.gov/governor/news/2020/3/22/gov--bill-lee-signs-executive-order-mandating-alternative-business-models-for-restaurants-and-gyms--lifts-alcohol-regulations.html" TargetMode="External"/><Relationship Id="rId35" Type="http://schemas.openxmlformats.org/officeDocument/2006/relationships/hyperlink" Target="https://drive.google.com/file/d/1IXTw20VFlybIgBVBRaYvRVWnBAdpsvyk/vie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kcmo.gov/home/showdocument?id=4065" TargetMode="External"/><Relationship Id="rId13" Type="http://schemas.openxmlformats.org/officeDocument/2006/relationships/hyperlink" Target="http://www.cityofjackson.net/wp-content/uploads/2020/03/Executive-Order-No-2020-02.pdf" TargetMode="External"/><Relationship Id="rId18" Type="http://schemas.openxmlformats.org/officeDocument/2006/relationships/hyperlink" Target="https://www.collincountytx.gov/public_information/news/Documents/20200324%20Chris%20Hill%20Executive%20Order%20FINAL.pdf" TargetMode="External"/><Relationship Id="rId3" Type="http://schemas.openxmlformats.org/officeDocument/2006/relationships/hyperlink" Target="https://www.sanmiguelcountyco.gov/DocumentCenter/View/5379/Public-Health-Agency-Order-2020-03-PDF" TargetMode="External"/><Relationship Id="rId21" Type="http://schemas.openxmlformats.org/officeDocument/2006/relationships/hyperlink" Target="http://fortworthtexas.gov/files/8e11f940-17dd-434c-b1c5-a31a20cc679a.pdf" TargetMode="External"/><Relationship Id="rId7" Type="http://schemas.openxmlformats.org/officeDocument/2006/relationships/hyperlink" Target="https://www.ketchumidaho.org/sites/default/files/fileattachments/mayor_amp_city_council/page/38618/blaine_county_self_isolation_order_3-20-20.pdf" TargetMode="External"/><Relationship Id="rId12" Type="http://schemas.openxmlformats.org/officeDocument/2006/relationships/hyperlink" Target="https://www.franklintn.gov/home/showdocument?id=31837" TargetMode="External"/><Relationship Id="rId17" Type="http://schemas.openxmlformats.org/officeDocument/2006/relationships/hyperlink" Target="http://www.austintexas.gov/sites/default/files/files/Order%2020200324-007%20-%20Stay%20Home%20-%20Work%20Safe.pdf" TargetMode="External"/><Relationship Id="rId2" Type="http://schemas.openxmlformats.org/officeDocument/2006/relationships/hyperlink" Target="https://www.jcdh.org/SitePages/Misc/PdfViewer?AdminUploadId=728" TargetMode="External"/><Relationship Id="rId16" Type="http://schemas.openxmlformats.org/officeDocument/2006/relationships/hyperlink" Target="https://covid19.memphistn.gov/wp-content/uploads/2020/03/Executive-Order-No-03-2020.pdf" TargetMode="External"/><Relationship Id="rId20" Type="http://schemas.openxmlformats.org/officeDocument/2006/relationships/hyperlink" Target="https://bloximages.newyork1.vip.townnews.com/dentonrc.com/content/tncms/assets/v3/editorial/4/a5/4a5e5408-381e-5a2f-bd63-aea0fd57ebb9/5e7a4db61229f.pdf.pdf" TargetMode="External"/><Relationship Id="rId1" Type="http://schemas.openxmlformats.org/officeDocument/2006/relationships/hyperlink" Target="https://covid-response-moa-muniorg.hub.arcgis.com/pages/press-releases" TargetMode="External"/><Relationship Id="rId6" Type="http://schemas.openxmlformats.org/officeDocument/2006/relationships/hyperlink" Target="https://www.atlantaga.gov/Home/ShowDocument?id=45508" TargetMode="External"/><Relationship Id="rId11" Type="http://schemas.openxmlformats.org/officeDocument/2006/relationships/hyperlink" Target="https://www.asafenashville.org/wp-content/uploads/2020/03/Directors-Order-3-Safer-At-Home.pdf" TargetMode="External"/><Relationship Id="rId24" Type="http://schemas.openxmlformats.org/officeDocument/2006/relationships/hyperlink" Target="https://www.summitcounty.org/DocumentCenter/View/10751/Joint-Public-Health-Order-2020-03-FINAL" TargetMode="External"/><Relationship Id="rId5" Type="http://schemas.openxmlformats.org/officeDocument/2006/relationships/hyperlink" Target="https://www.ocso.com/Portals/0/OC-Emergency-Executive-Order-2020-04-032420.pdf?ver=2020-03-24-185642-023" TargetMode="External"/><Relationship Id="rId15" Type="http://schemas.openxmlformats.org/officeDocument/2006/relationships/hyperlink" Target="https://covid19.memphistn.gov/listing-of-essential-and-nonessential-services-3-23/" TargetMode="External"/><Relationship Id="rId23" Type="http://schemas.openxmlformats.org/officeDocument/2006/relationships/hyperlink" Target="https://www.tarrantcounty.com/content/dam/main/global/Covid-19/covid-19-EO-stay-at-home-amended-signed03-24-20.pdf" TargetMode="External"/><Relationship Id="rId10" Type="http://schemas.openxmlformats.org/officeDocument/2006/relationships/hyperlink" Target="https://www.mecknc.gov/news/Documents/Mecklenburg%20County%20Stay%20at%20Home%20Orders.pdf" TargetMode="External"/><Relationship Id="rId19" Type="http://schemas.openxmlformats.org/officeDocument/2006/relationships/hyperlink" Target="https://bloximages.chicago2.vip.townnews.com/starlocalmedia.com/content/tncms/assets/v3/editorial/0/f3/0f388512-6c91-11ea-b4ba-0b0f61a46e99/5e77ee62bc3eb.pdf.pdf" TargetMode="External"/><Relationship Id="rId4" Type="http://schemas.openxmlformats.org/officeDocument/2006/relationships/hyperlink" Target="https://www.broward.org/CoronaVirus/Documents/BerthaHenryExecutiveOrder20-01.pdf" TargetMode="External"/><Relationship Id="rId9" Type="http://schemas.openxmlformats.org/officeDocument/2006/relationships/hyperlink" Target="https://www.stlouis-mo.gov/government/departments/health/communicable-disease/covid-19/documents/upload/Health-Commission-s-Order-5-03-21-2020.pdf" TargetMode="External"/><Relationship Id="rId14" Type="http://schemas.openxmlformats.org/officeDocument/2006/relationships/hyperlink" Target="https://www.wate.com/wp-content/uploads/sites/42/2020/03/Knox-County-Safer-at-Home-Order-March-23-2020.pdf" TargetMode="External"/><Relationship Id="rId22" Type="http://schemas.openxmlformats.org/officeDocument/2006/relationships/hyperlink" Target="https://www.rockwallcountytexas.com/DocumentCenter/View/5243/Signed-and-filed-3-24-20?bid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039"/>
  <sheetViews>
    <sheetView tabSelected="1" workbookViewId="0"/>
  </sheetViews>
  <sheetFormatPr defaultColWidth="14.46484375" defaultRowHeight="15.75" customHeight="1"/>
  <cols>
    <col min="1" max="1" width="20.265625" customWidth="1"/>
    <col min="2" max="2" width="24.53125" customWidth="1"/>
    <col min="3" max="3" width="27.265625" customWidth="1"/>
    <col min="4" max="4" width="40" customWidth="1"/>
    <col min="5" max="5" width="36.796875" customWidth="1"/>
    <col min="6" max="6" width="26" customWidth="1"/>
    <col min="7" max="7" width="20.796875" customWidth="1"/>
  </cols>
  <sheetData>
    <row r="1" spans="1:30" ht="26.25">
      <c r="A1" s="3" t="s">
        <v>0</v>
      </c>
      <c r="B1" s="3" t="s">
        <v>9</v>
      </c>
      <c r="C1" s="3" t="s">
        <v>3</v>
      </c>
      <c r="D1" s="3" t="s">
        <v>4</v>
      </c>
      <c r="E1" s="3" t="s">
        <v>5</v>
      </c>
      <c r="F1" s="3" t="s">
        <v>10</v>
      </c>
      <c r="G1" s="3" t="s">
        <v>11</v>
      </c>
      <c r="H1" s="5"/>
      <c r="I1" s="5"/>
      <c r="J1" s="5"/>
      <c r="K1" s="5"/>
      <c r="L1" s="5"/>
      <c r="M1" s="5"/>
      <c r="N1" s="5"/>
      <c r="O1" s="5"/>
      <c r="P1" s="5"/>
      <c r="Q1" s="5"/>
      <c r="R1" s="5"/>
      <c r="S1" s="5"/>
      <c r="T1" s="5"/>
      <c r="U1" s="5"/>
      <c r="V1" s="5"/>
      <c r="W1" s="5"/>
      <c r="X1" s="5"/>
      <c r="Y1" s="5"/>
      <c r="Z1" s="5"/>
      <c r="AA1" s="5"/>
      <c r="AB1" s="5"/>
      <c r="AC1" s="5"/>
      <c r="AD1" s="5"/>
    </row>
    <row r="2" spans="1:30" ht="42.75">
      <c r="A2" s="8" t="s">
        <v>14</v>
      </c>
      <c r="B2" s="10" t="s">
        <v>15</v>
      </c>
      <c r="C2" s="11"/>
      <c r="D2" s="10"/>
      <c r="E2" s="12"/>
      <c r="F2" s="14" t="str">
        <f>HYPERLINK("https://drive.google.com/open?id=1-4u85_P57hD_M8Xklgpo6HEJdUYZEaCd","Yes")</f>
        <v>Yes</v>
      </c>
      <c r="G2" s="15"/>
      <c r="H2" s="5"/>
      <c r="I2" s="5"/>
      <c r="J2" s="5"/>
      <c r="K2" s="5"/>
      <c r="L2" s="5"/>
      <c r="M2" s="5"/>
      <c r="N2" s="5"/>
      <c r="O2" s="5"/>
      <c r="P2" s="5"/>
      <c r="Q2" s="5"/>
      <c r="R2" s="5"/>
      <c r="S2" s="5"/>
      <c r="T2" s="5"/>
      <c r="U2" s="5"/>
      <c r="V2" s="5"/>
      <c r="W2" s="5"/>
      <c r="X2" s="5"/>
      <c r="Y2" s="5"/>
      <c r="Z2" s="5"/>
      <c r="AA2" s="5"/>
      <c r="AB2" s="5"/>
      <c r="AC2" s="5"/>
      <c r="AD2" s="5"/>
    </row>
    <row r="3" spans="1:30" ht="42.75">
      <c r="A3" s="8" t="s">
        <v>8</v>
      </c>
      <c r="B3" s="10" t="s">
        <v>15</v>
      </c>
      <c r="C3" s="11"/>
      <c r="D3" s="10"/>
      <c r="E3" s="12"/>
      <c r="F3" s="14" t="str">
        <f>HYPERLINK("https://drive.google.com/open?id=1lm7PE3PrH4PW_V7_x6JQho74nOqh2uVZ","Yes")</f>
        <v>Yes</v>
      </c>
      <c r="G3" s="15"/>
      <c r="H3" s="5"/>
      <c r="I3" s="5"/>
      <c r="J3" s="5"/>
      <c r="K3" s="5"/>
      <c r="L3" s="5"/>
      <c r="M3" s="5"/>
      <c r="N3" s="5"/>
      <c r="O3" s="5"/>
      <c r="P3" s="5"/>
      <c r="Q3" s="5"/>
      <c r="R3" s="5"/>
      <c r="S3" s="5"/>
      <c r="T3" s="5"/>
      <c r="U3" s="5"/>
      <c r="V3" s="5"/>
      <c r="W3" s="5"/>
      <c r="X3" s="5"/>
      <c r="Y3" s="5"/>
      <c r="Z3" s="5"/>
      <c r="AA3" s="5"/>
      <c r="AB3" s="5"/>
      <c r="AC3" s="5"/>
      <c r="AD3" s="5"/>
    </row>
    <row r="4" spans="1:30" ht="42.75">
      <c r="A4" s="8" t="s">
        <v>21</v>
      </c>
      <c r="B4" s="10" t="s">
        <v>15</v>
      </c>
      <c r="C4" s="17"/>
      <c r="D4" s="8"/>
      <c r="E4" s="20" t="s">
        <v>22</v>
      </c>
      <c r="F4" s="14" t="str">
        <f>HYPERLINK("https://drive.google.com/open?id=1MFStWpciIgp41bf9AWrrdCgGrU7h4Tgv","Yes")</f>
        <v>Yes</v>
      </c>
      <c r="G4" s="15"/>
      <c r="H4" s="5"/>
      <c r="I4" s="5"/>
      <c r="J4" s="5"/>
      <c r="K4" s="5"/>
      <c r="L4" s="5"/>
      <c r="M4" s="5"/>
      <c r="N4" s="5"/>
      <c r="O4" s="5"/>
      <c r="P4" s="5"/>
      <c r="Q4" s="5"/>
      <c r="R4" s="5"/>
      <c r="S4" s="5"/>
      <c r="T4" s="5"/>
      <c r="U4" s="5"/>
      <c r="V4" s="5"/>
      <c r="W4" s="5"/>
      <c r="X4" s="5"/>
      <c r="Y4" s="5"/>
      <c r="Z4" s="5"/>
      <c r="AA4" s="5"/>
      <c r="AB4" s="5"/>
      <c r="AC4" s="5"/>
      <c r="AD4" s="5"/>
    </row>
    <row r="5" spans="1:30" ht="71.25">
      <c r="A5" s="8" t="s">
        <v>27</v>
      </c>
      <c r="B5" s="21" t="s">
        <v>28</v>
      </c>
      <c r="C5" s="17" t="s">
        <v>18</v>
      </c>
      <c r="D5" s="8" t="s">
        <v>29</v>
      </c>
      <c r="E5" s="22" t="s">
        <v>30</v>
      </c>
      <c r="F5" s="23"/>
      <c r="G5" s="15"/>
      <c r="H5" s="5"/>
      <c r="I5" s="5"/>
      <c r="J5" s="5"/>
      <c r="K5" s="5"/>
      <c r="L5" s="5"/>
      <c r="M5" s="5"/>
      <c r="N5" s="5"/>
      <c r="O5" s="5"/>
      <c r="P5" s="5"/>
      <c r="Q5" s="5"/>
      <c r="R5" s="5"/>
      <c r="S5" s="5"/>
      <c r="T5" s="5"/>
      <c r="U5" s="5"/>
      <c r="V5" s="5"/>
      <c r="W5" s="5"/>
      <c r="X5" s="5"/>
      <c r="Y5" s="5"/>
      <c r="Z5" s="5"/>
      <c r="AA5" s="5"/>
      <c r="AB5" s="5"/>
      <c r="AC5" s="5"/>
      <c r="AD5" s="5"/>
    </row>
    <row r="6" spans="1:30" ht="42.75">
      <c r="A6" s="8" t="s">
        <v>37</v>
      </c>
      <c r="B6" s="24">
        <v>43909</v>
      </c>
      <c r="C6" s="17" t="s">
        <v>13</v>
      </c>
      <c r="D6" s="8" t="s">
        <v>38</v>
      </c>
      <c r="E6" s="22" t="s">
        <v>39</v>
      </c>
      <c r="F6" s="14" t="str">
        <f>HYPERLINK("https://drive.google.com/open?id=1JQjLnnC83rFOM09Vw9GCk0nEqNYEIH6o","Yes")</f>
        <v>Yes</v>
      </c>
      <c r="G6" s="15"/>
      <c r="H6" s="5"/>
      <c r="I6" s="5"/>
      <c r="J6" s="5"/>
      <c r="K6" s="5"/>
      <c r="L6" s="5"/>
      <c r="M6" s="5"/>
      <c r="N6" s="5"/>
      <c r="O6" s="5"/>
      <c r="P6" s="5"/>
      <c r="Q6" s="5"/>
      <c r="R6" s="5"/>
      <c r="S6" s="5"/>
      <c r="T6" s="5"/>
      <c r="U6" s="5"/>
      <c r="V6" s="5"/>
      <c r="W6" s="5"/>
      <c r="X6" s="5"/>
      <c r="Y6" s="5"/>
      <c r="Z6" s="5"/>
      <c r="AA6" s="5"/>
      <c r="AB6" s="5"/>
      <c r="AC6" s="5"/>
      <c r="AD6" s="5"/>
    </row>
    <row r="7" spans="1:30" ht="63.75">
      <c r="A7" s="8" t="s">
        <v>23</v>
      </c>
      <c r="B7" s="24">
        <v>43916</v>
      </c>
      <c r="C7" s="17" t="s">
        <v>18</v>
      </c>
      <c r="D7" s="8" t="s">
        <v>46</v>
      </c>
      <c r="E7" s="26" t="s">
        <v>47</v>
      </c>
      <c r="F7" s="14" t="str">
        <f>HYPERLINK("https://drive.google.com/open?id=1iDO3zo5aWub5wYN7UUTtybyqPRvj5Pcc","Yes")</f>
        <v>Yes</v>
      </c>
      <c r="G7" s="15"/>
      <c r="H7" s="5"/>
      <c r="I7" s="5"/>
      <c r="J7" s="5"/>
      <c r="K7" s="5"/>
      <c r="L7" s="5"/>
      <c r="M7" s="5"/>
      <c r="N7" s="5"/>
      <c r="O7" s="5"/>
      <c r="P7" s="5"/>
      <c r="Q7" s="5"/>
      <c r="R7" s="5"/>
      <c r="S7" s="5"/>
      <c r="T7" s="5"/>
      <c r="U7" s="5"/>
      <c r="V7" s="5"/>
      <c r="W7" s="5"/>
      <c r="X7" s="5"/>
      <c r="Y7" s="5"/>
      <c r="Z7" s="5"/>
      <c r="AA7" s="5"/>
      <c r="AB7" s="5"/>
      <c r="AC7" s="5"/>
      <c r="AD7" s="5"/>
    </row>
    <row r="8" spans="1:30" ht="85.5">
      <c r="A8" s="8" t="s">
        <v>48</v>
      </c>
      <c r="B8" s="24">
        <v>43910</v>
      </c>
      <c r="C8" s="17" t="s">
        <v>18</v>
      </c>
      <c r="D8" s="8" t="s">
        <v>49</v>
      </c>
      <c r="E8" s="22" t="s">
        <v>52</v>
      </c>
      <c r="F8" s="12"/>
      <c r="G8" s="15"/>
      <c r="H8" s="5"/>
      <c r="I8" s="5"/>
      <c r="J8" s="5"/>
      <c r="K8" s="5"/>
      <c r="L8" s="5"/>
      <c r="M8" s="5"/>
      <c r="N8" s="5"/>
      <c r="O8" s="5"/>
      <c r="P8" s="5"/>
      <c r="Q8" s="5"/>
      <c r="R8" s="5"/>
      <c r="S8" s="5"/>
      <c r="T8" s="5"/>
      <c r="U8" s="5"/>
      <c r="V8" s="5"/>
      <c r="W8" s="5"/>
      <c r="X8" s="5"/>
      <c r="Y8" s="5"/>
      <c r="Z8" s="5"/>
      <c r="AA8" s="5"/>
      <c r="AB8" s="5"/>
      <c r="AC8" s="5"/>
      <c r="AD8" s="5"/>
    </row>
    <row r="9" spans="1:30" ht="76.5">
      <c r="A9" s="4" t="s">
        <v>57</v>
      </c>
      <c r="B9" s="28">
        <v>43915</v>
      </c>
      <c r="C9" s="7" t="s">
        <v>13</v>
      </c>
      <c r="D9" s="4" t="s">
        <v>60</v>
      </c>
      <c r="E9" s="20" t="s">
        <v>61</v>
      </c>
      <c r="F9" s="12"/>
      <c r="G9" s="15"/>
      <c r="H9" s="5"/>
      <c r="I9" s="5"/>
      <c r="J9" s="5"/>
      <c r="K9" s="5"/>
      <c r="L9" s="5"/>
      <c r="M9" s="5"/>
      <c r="N9" s="5"/>
      <c r="O9" s="5"/>
      <c r="P9" s="5"/>
      <c r="Q9" s="5"/>
      <c r="R9" s="5"/>
      <c r="S9" s="5"/>
      <c r="T9" s="5"/>
      <c r="U9" s="5"/>
      <c r="V9" s="5"/>
      <c r="W9" s="5"/>
      <c r="X9" s="5"/>
      <c r="Y9" s="5"/>
      <c r="Z9" s="5"/>
      <c r="AA9" s="5"/>
      <c r="AB9" s="5"/>
      <c r="AC9" s="5"/>
      <c r="AD9" s="5"/>
    </row>
    <row r="10" spans="1:30" ht="87" customHeight="1">
      <c r="A10" s="59" t="s">
        <v>65</v>
      </c>
      <c r="B10" s="64">
        <v>43914</v>
      </c>
      <c r="C10" s="56" t="s">
        <v>18</v>
      </c>
      <c r="D10" s="59" t="s">
        <v>67</v>
      </c>
      <c r="E10" s="26" t="s">
        <v>68</v>
      </c>
      <c r="F10" s="63" t="str">
        <f>HYPERLINK("https://drive.google.com/open?id=1HvaEYN-oU3xCeKBRywFHK-tZBGtvmGGN","Yes")</f>
        <v>Yes</v>
      </c>
      <c r="G10" s="15"/>
      <c r="H10" s="5"/>
      <c r="I10" s="5"/>
      <c r="J10" s="5"/>
      <c r="K10" s="5"/>
      <c r="L10" s="5"/>
      <c r="M10" s="5"/>
      <c r="N10" s="5"/>
      <c r="O10" s="5"/>
      <c r="P10" s="5"/>
      <c r="Q10" s="5"/>
      <c r="R10" s="5"/>
      <c r="S10" s="5"/>
      <c r="T10" s="5"/>
      <c r="U10" s="5"/>
      <c r="V10" s="5"/>
      <c r="W10" s="5"/>
      <c r="X10" s="5"/>
      <c r="Y10" s="5"/>
      <c r="Z10" s="5"/>
      <c r="AA10" s="5"/>
      <c r="AB10" s="5"/>
      <c r="AC10" s="5"/>
      <c r="AD10" s="5"/>
    </row>
    <row r="11" spans="1:30" ht="125.25" customHeight="1">
      <c r="A11" s="54"/>
      <c r="B11" s="54"/>
      <c r="C11" s="54"/>
      <c r="D11" s="54"/>
      <c r="E11" s="26" t="s">
        <v>70</v>
      </c>
      <c r="F11" s="54"/>
      <c r="G11" s="15"/>
      <c r="H11" s="5"/>
      <c r="I11" s="5"/>
      <c r="J11" s="5"/>
      <c r="K11" s="5"/>
      <c r="L11" s="5"/>
      <c r="M11" s="5"/>
      <c r="N11" s="5"/>
      <c r="O11" s="5"/>
      <c r="P11" s="5"/>
      <c r="Q11" s="5"/>
      <c r="R11" s="5"/>
      <c r="S11" s="5"/>
      <c r="T11" s="5"/>
      <c r="U11" s="5"/>
      <c r="V11" s="5"/>
      <c r="W11" s="5"/>
      <c r="X11" s="5"/>
      <c r="Y11" s="5"/>
      <c r="Z11" s="5"/>
      <c r="AA11" s="5"/>
      <c r="AB11" s="5"/>
      <c r="AC11" s="5"/>
      <c r="AD11" s="5"/>
    </row>
    <row r="12" spans="1:30" ht="42.75">
      <c r="A12" s="10" t="s">
        <v>40</v>
      </c>
      <c r="B12" s="10" t="s">
        <v>15</v>
      </c>
      <c r="C12" s="11"/>
      <c r="D12" s="10"/>
      <c r="E12" s="22" t="s">
        <v>71</v>
      </c>
      <c r="F12" s="23"/>
      <c r="G12" s="15"/>
      <c r="H12" s="5"/>
      <c r="I12" s="5"/>
      <c r="J12" s="5"/>
      <c r="K12" s="5"/>
      <c r="L12" s="5"/>
      <c r="M12" s="5"/>
      <c r="N12" s="5"/>
      <c r="O12" s="5"/>
      <c r="P12" s="5"/>
      <c r="Q12" s="5"/>
      <c r="R12" s="5"/>
      <c r="S12" s="5"/>
      <c r="T12" s="5"/>
      <c r="U12" s="5"/>
      <c r="V12" s="5"/>
      <c r="W12" s="5"/>
      <c r="X12" s="5"/>
      <c r="Y12" s="5"/>
      <c r="Z12" s="5"/>
      <c r="AA12" s="5"/>
      <c r="AB12" s="5"/>
      <c r="AC12" s="5"/>
      <c r="AD12" s="5"/>
    </row>
    <row r="13" spans="1:30" ht="42.75">
      <c r="A13" s="10" t="s">
        <v>31</v>
      </c>
      <c r="B13" s="10" t="s">
        <v>15</v>
      </c>
      <c r="C13" s="11"/>
      <c r="D13" s="10"/>
      <c r="E13" s="22" t="s">
        <v>74</v>
      </c>
      <c r="F13" s="14" t="str">
        <f>HYPERLINK("https://drive.google.com/open?id=1nVNmcNPyBLzR0z72OiOG9e3Bvp42V0WG","Yes")</f>
        <v>Yes</v>
      </c>
      <c r="G13" s="15"/>
      <c r="H13" s="5"/>
      <c r="I13" s="5"/>
      <c r="J13" s="5"/>
      <c r="K13" s="5"/>
      <c r="L13" s="5"/>
      <c r="M13" s="5"/>
      <c r="N13" s="5"/>
      <c r="O13" s="5"/>
      <c r="P13" s="5"/>
      <c r="Q13" s="5"/>
      <c r="R13" s="5"/>
      <c r="S13" s="5"/>
      <c r="T13" s="5"/>
      <c r="U13" s="5"/>
      <c r="V13" s="5"/>
      <c r="W13" s="5"/>
      <c r="X13" s="5"/>
      <c r="Y13" s="5"/>
      <c r="Z13" s="5"/>
      <c r="AA13" s="5"/>
      <c r="AB13" s="5"/>
      <c r="AC13" s="5"/>
      <c r="AD13" s="5"/>
    </row>
    <row r="14" spans="1:30" ht="51">
      <c r="A14" s="8" t="s">
        <v>77</v>
      </c>
      <c r="B14" s="24">
        <v>43915</v>
      </c>
      <c r="C14" s="17" t="s">
        <v>18</v>
      </c>
      <c r="D14" s="8" t="s">
        <v>78</v>
      </c>
      <c r="E14" s="20" t="s">
        <v>79</v>
      </c>
      <c r="F14" s="12"/>
      <c r="G14" s="15"/>
      <c r="H14" s="5"/>
      <c r="I14" s="5"/>
      <c r="J14" s="5"/>
      <c r="K14" s="5"/>
      <c r="L14" s="5"/>
      <c r="M14" s="5"/>
      <c r="N14" s="5"/>
      <c r="O14" s="5"/>
      <c r="P14" s="5"/>
      <c r="Q14" s="5"/>
      <c r="R14" s="5"/>
      <c r="S14" s="5"/>
      <c r="T14" s="5"/>
      <c r="U14" s="5"/>
      <c r="V14" s="5"/>
      <c r="W14" s="5"/>
      <c r="X14" s="5"/>
      <c r="Y14" s="5"/>
      <c r="Z14" s="5"/>
      <c r="AA14" s="5"/>
      <c r="AB14" s="5"/>
      <c r="AC14" s="5"/>
      <c r="AD14" s="5"/>
    </row>
    <row r="15" spans="1:30" ht="42.75">
      <c r="A15" s="10" t="s">
        <v>88</v>
      </c>
      <c r="B15" s="10" t="s">
        <v>15</v>
      </c>
      <c r="C15" s="11"/>
      <c r="D15" s="10"/>
      <c r="E15" s="35" t="s">
        <v>89</v>
      </c>
      <c r="F15" s="14" t="str">
        <f>HYPERLINK("https://drive.google.com/open?id=1wLYmOe-NyJoTUdyTJhNOo-HxyeIlDQw8","Yes")</f>
        <v>Yes</v>
      </c>
      <c r="G15" s="15"/>
      <c r="H15" s="5"/>
      <c r="I15" s="5"/>
      <c r="J15" s="5"/>
      <c r="K15" s="5"/>
      <c r="L15" s="5"/>
      <c r="M15" s="5"/>
      <c r="N15" s="5"/>
      <c r="O15" s="5"/>
      <c r="P15" s="5"/>
      <c r="Q15" s="5"/>
      <c r="R15" s="5"/>
      <c r="S15" s="5"/>
      <c r="T15" s="5"/>
      <c r="U15" s="5"/>
      <c r="V15" s="5"/>
      <c r="W15" s="5"/>
      <c r="X15" s="5"/>
      <c r="Y15" s="5"/>
      <c r="Z15" s="5"/>
      <c r="AA15" s="5"/>
      <c r="AB15" s="5"/>
      <c r="AC15" s="5"/>
      <c r="AD15" s="5"/>
    </row>
    <row r="16" spans="1:30" ht="85.5">
      <c r="A16" s="8" t="s">
        <v>50</v>
      </c>
      <c r="B16" s="37">
        <v>43915</v>
      </c>
      <c r="C16" s="17" t="s">
        <v>18</v>
      </c>
      <c r="D16" s="8" t="s">
        <v>99</v>
      </c>
      <c r="E16" s="20" t="s">
        <v>100</v>
      </c>
      <c r="F16" s="12"/>
      <c r="G16" s="15"/>
      <c r="H16" s="5"/>
      <c r="I16" s="5"/>
      <c r="J16" s="5"/>
      <c r="K16" s="5"/>
      <c r="L16" s="5"/>
      <c r="M16" s="5"/>
      <c r="N16" s="5"/>
      <c r="O16" s="5"/>
      <c r="P16" s="5"/>
      <c r="Q16" s="5"/>
      <c r="R16" s="5"/>
      <c r="S16" s="5"/>
      <c r="T16" s="5"/>
      <c r="U16" s="5"/>
      <c r="V16" s="5"/>
      <c r="W16" s="5"/>
      <c r="X16" s="5"/>
      <c r="Y16" s="5"/>
      <c r="Z16" s="5"/>
      <c r="AA16" s="5"/>
      <c r="AB16" s="5"/>
      <c r="AC16" s="5"/>
      <c r="AD16" s="5"/>
    </row>
    <row r="17" spans="1:30" ht="57">
      <c r="A17" s="8" t="s">
        <v>102</v>
      </c>
      <c r="B17" s="24">
        <v>43910</v>
      </c>
      <c r="C17" s="17" t="s">
        <v>18</v>
      </c>
      <c r="D17" s="8" t="s">
        <v>103</v>
      </c>
      <c r="E17" s="22" t="s">
        <v>104</v>
      </c>
      <c r="F17" s="12"/>
      <c r="G17" s="15"/>
      <c r="H17" s="5"/>
      <c r="I17" s="5"/>
      <c r="J17" s="5"/>
      <c r="K17" s="5"/>
      <c r="L17" s="5"/>
      <c r="M17" s="5"/>
      <c r="N17" s="5"/>
      <c r="O17" s="5"/>
      <c r="P17" s="5"/>
      <c r="Q17" s="5"/>
      <c r="R17" s="5"/>
      <c r="S17" s="5"/>
      <c r="T17" s="5"/>
      <c r="U17" s="5"/>
      <c r="V17" s="5"/>
      <c r="W17" s="5"/>
      <c r="X17" s="5"/>
      <c r="Y17" s="5"/>
      <c r="Z17" s="5"/>
      <c r="AA17" s="5"/>
      <c r="AB17" s="5"/>
      <c r="AC17" s="5"/>
      <c r="AD17" s="5"/>
    </row>
    <row r="18" spans="1:30" ht="42.75">
      <c r="A18" s="8" t="s">
        <v>108</v>
      </c>
      <c r="B18" s="24">
        <v>43914</v>
      </c>
      <c r="C18" s="17" t="s">
        <v>18</v>
      </c>
      <c r="D18" s="8" t="s">
        <v>109</v>
      </c>
      <c r="E18" s="40" t="s">
        <v>110</v>
      </c>
      <c r="F18" s="23"/>
      <c r="G18" s="15"/>
      <c r="H18" s="5"/>
      <c r="I18" s="5"/>
      <c r="J18" s="5"/>
      <c r="K18" s="5"/>
      <c r="L18" s="5"/>
      <c r="M18" s="5"/>
      <c r="N18" s="5"/>
      <c r="O18" s="5"/>
      <c r="P18" s="5"/>
      <c r="Q18" s="5"/>
      <c r="R18" s="5"/>
      <c r="S18" s="5"/>
      <c r="T18" s="5"/>
      <c r="U18" s="5"/>
      <c r="V18" s="5"/>
      <c r="W18" s="5"/>
      <c r="X18" s="5"/>
      <c r="Y18" s="5"/>
      <c r="Z18" s="5"/>
      <c r="AA18" s="5"/>
      <c r="AB18" s="5"/>
      <c r="AC18" s="5"/>
      <c r="AD18" s="5"/>
    </row>
    <row r="19" spans="1:30" ht="42.75">
      <c r="A19" s="8" t="s">
        <v>111</v>
      </c>
      <c r="B19" s="24">
        <v>43913</v>
      </c>
      <c r="C19" s="17" t="s">
        <v>112</v>
      </c>
      <c r="D19" s="8" t="s">
        <v>113</v>
      </c>
      <c r="E19" s="20" t="s">
        <v>114</v>
      </c>
      <c r="F19" s="23"/>
      <c r="G19" s="15"/>
      <c r="H19" s="5"/>
      <c r="I19" s="5"/>
      <c r="J19" s="5"/>
      <c r="K19" s="5"/>
      <c r="L19" s="5"/>
      <c r="M19" s="5"/>
      <c r="N19" s="5"/>
      <c r="O19" s="5"/>
      <c r="P19" s="5"/>
      <c r="Q19" s="5"/>
      <c r="R19" s="5"/>
      <c r="S19" s="5"/>
      <c r="T19" s="5"/>
      <c r="U19" s="5"/>
      <c r="V19" s="5"/>
      <c r="W19" s="5"/>
      <c r="X19" s="5"/>
      <c r="Y19" s="5"/>
      <c r="Z19" s="5"/>
      <c r="AA19" s="5"/>
      <c r="AB19" s="5"/>
      <c r="AC19" s="5"/>
      <c r="AD19" s="5"/>
    </row>
    <row r="20" spans="1:30" ht="42.75">
      <c r="A20" s="8" t="s">
        <v>119</v>
      </c>
      <c r="B20" s="10" t="s">
        <v>15</v>
      </c>
      <c r="C20" s="11"/>
      <c r="D20" s="10"/>
      <c r="E20" s="20" t="s">
        <v>121</v>
      </c>
      <c r="F20" s="23"/>
      <c r="G20" s="15"/>
      <c r="H20" s="5"/>
      <c r="I20" s="5"/>
      <c r="J20" s="5"/>
      <c r="K20" s="5"/>
      <c r="L20" s="5"/>
      <c r="M20" s="5"/>
      <c r="N20" s="5"/>
      <c r="O20" s="5"/>
      <c r="P20" s="5"/>
      <c r="Q20" s="5"/>
      <c r="R20" s="5"/>
      <c r="S20" s="5"/>
      <c r="T20" s="5"/>
      <c r="U20" s="5"/>
      <c r="V20" s="5"/>
      <c r="W20" s="5"/>
      <c r="X20" s="5"/>
      <c r="Y20" s="5"/>
      <c r="Z20" s="5"/>
      <c r="AA20" s="5"/>
      <c r="AB20" s="5"/>
      <c r="AC20" s="5"/>
      <c r="AD20" s="5"/>
    </row>
    <row r="21" spans="1:30" ht="28.5">
      <c r="A21" s="8" t="s">
        <v>125</v>
      </c>
      <c r="B21" s="24">
        <v>43912</v>
      </c>
      <c r="C21" s="17" t="s">
        <v>13</v>
      </c>
      <c r="D21" s="8" t="s">
        <v>126</v>
      </c>
      <c r="E21" s="22" t="s">
        <v>127</v>
      </c>
      <c r="F21" s="14" t="str">
        <f>HYPERLINK("https://drive.google.com/open?id=1Di-TmKdZWfIGvQ7k7Dd2JJfxeFBjrABm","Yes")</f>
        <v>Yes</v>
      </c>
      <c r="G21" s="15"/>
      <c r="H21" s="5"/>
      <c r="I21" s="5"/>
      <c r="J21" s="5"/>
      <c r="K21" s="5"/>
      <c r="L21" s="5"/>
      <c r="M21" s="5"/>
      <c r="N21" s="5"/>
      <c r="O21" s="5"/>
      <c r="P21" s="5"/>
      <c r="Q21" s="5"/>
      <c r="R21" s="5"/>
      <c r="S21" s="5"/>
      <c r="T21" s="5"/>
      <c r="U21" s="5"/>
      <c r="V21" s="5"/>
      <c r="W21" s="5"/>
      <c r="X21" s="5"/>
      <c r="Y21" s="5"/>
      <c r="Z21" s="5"/>
      <c r="AA21" s="5"/>
      <c r="AB21" s="5"/>
      <c r="AC21" s="5"/>
      <c r="AD21" s="5"/>
    </row>
    <row r="22" spans="1:30" ht="36" customHeight="1">
      <c r="A22" s="59" t="s">
        <v>135</v>
      </c>
      <c r="B22" s="64">
        <v>43914</v>
      </c>
      <c r="C22" s="56" t="s">
        <v>112</v>
      </c>
      <c r="D22" s="59" t="s">
        <v>139</v>
      </c>
      <c r="E22" s="20" t="s">
        <v>140</v>
      </c>
      <c r="F22" s="60"/>
      <c r="G22" s="15"/>
      <c r="H22" s="5"/>
      <c r="I22" s="5"/>
      <c r="J22" s="5"/>
      <c r="K22" s="5"/>
      <c r="L22" s="5"/>
      <c r="M22" s="5"/>
      <c r="N22" s="5"/>
      <c r="O22" s="5"/>
      <c r="P22" s="5"/>
      <c r="Q22" s="5"/>
      <c r="R22" s="5"/>
      <c r="S22" s="5"/>
      <c r="T22" s="5"/>
      <c r="U22" s="5"/>
      <c r="V22" s="5"/>
      <c r="W22" s="5"/>
      <c r="X22" s="5"/>
      <c r="Y22" s="5"/>
      <c r="Z22" s="5"/>
      <c r="AA22" s="5"/>
      <c r="AB22" s="5"/>
      <c r="AC22" s="5"/>
      <c r="AD22" s="5"/>
    </row>
    <row r="23" spans="1:30" ht="40.5" customHeight="1">
      <c r="A23" s="54"/>
      <c r="B23" s="54"/>
      <c r="C23" s="54"/>
      <c r="D23" s="54"/>
      <c r="E23" s="20" t="s">
        <v>151</v>
      </c>
      <c r="F23" s="54"/>
      <c r="G23" s="15"/>
      <c r="H23" s="5"/>
      <c r="I23" s="5"/>
      <c r="J23" s="5"/>
      <c r="K23" s="5"/>
      <c r="L23" s="5"/>
      <c r="M23" s="5"/>
      <c r="N23" s="5"/>
      <c r="O23" s="5"/>
      <c r="P23" s="5"/>
      <c r="Q23" s="5"/>
      <c r="R23" s="5"/>
      <c r="S23" s="5"/>
      <c r="T23" s="5"/>
      <c r="U23" s="5"/>
      <c r="V23" s="5"/>
      <c r="W23" s="5"/>
      <c r="X23" s="5"/>
      <c r="Y23" s="5"/>
      <c r="Z23" s="5"/>
      <c r="AA23" s="5"/>
      <c r="AB23" s="5"/>
      <c r="AC23" s="5"/>
      <c r="AD23" s="5"/>
    </row>
    <row r="24" spans="1:30" ht="89.25">
      <c r="A24" s="8" t="s">
        <v>152</v>
      </c>
      <c r="B24" s="24">
        <v>43913</v>
      </c>
      <c r="C24" s="17" t="s">
        <v>13</v>
      </c>
      <c r="D24" s="8" t="s">
        <v>153</v>
      </c>
      <c r="E24" s="41" t="s">
        <v>154</v>
      </c>
      <c r="F24" s="12"/>
      <c r="G24" s="15"/>
      <c r="H24" s="5"/>
      <c r="I24" s="5"/>
      <c r="J24" s="5"/>
      <c r="K24" s="5"/>
      <c r="L24" s="5"/>
      <c r="M24" s="5"/>
      <c r="N24" s="5"/>
      <c r="O24" s="5"/>
      <c r="P24" s="5"/>
      <c r="Q24" s="5"/>
      <c r="R24" s="5"/>
      <c r="S24" s="5"/>
      <c r="T24" s="5"/>
      <c r="U24" s="5"/>
      <c r="V24" s="5"/>
      <c r="W24" s="5"/>
      <c r="X24" s="5"/>
      <c r="Y24" s="5"/>
      <c r="Z24" s="5"/>
      <c r="AA24" s="5"/>
      <c r="AB24" s="5"/>
      <c r="AC24" s="5"/>
      <c r="AD24" s="5"/>
    </row>
    <row r="25" spans="1:30" ht="114.75">
      <c r="A25" s="10" t="s">
        <v>155</v>
      </c>
      <c r="B25" s="37">
        <v>43915</v>
      </c>
      <c r="C25" s="11" t="s">
        <v>18</v>
      </c>
      <c r="D25" s="10" t="s">
        <v>156</v>
      </c>
      <c r="E25" s="42" t="s">
        <v>157</v>
      </c>
      <c r="F25" s="14" t="str">
        <f>HYPERLINK("https://drive.google.com/open?id=1q7A0sAnMHH7PqoCloXD1z1jeMZdz3_e2","Yes")</f>
        <v>Yes</v>
      </c>
      <c r="G25" s="15"/>
      <c r="H25" s="5"/>
      <c r="I25" s="5"/>
      <c r="J25" s="5"/>
      <c r="K25" s="5"/>
      <c r="L25" s="5"/>
      <c r="M25" s="5"/>
      <c r="N25" s="5"/>
      <c r="O25" s="5"/>
      <c r="P25" s="5"/>
      <c r="Q25" s="5"/>
      <c r="R25" s="5"/>
      <c r="S25" s="5"/>
      <c r="T25" s="5"/>
      <c r="U25" s="5"/>
      <c r="V25" s="5"/>
      <c r="W25" s="5"/>
      <c r="X25" s="5"/>
      <c r="Y25" s="5"/>
      <c r="Z25" s="5"/>
      <c r="AA25" s="5"/>
      <c r="AB25" s="5"/>
      <c r="AC25" s="5"/>
      <c r="AD25" s="5"/>
    </row>
    <row r="26" spans="1:30" ht="142.5">
      <c r="A26" s="10" t="s">
        <v>158</v>
      </c>
      <c r="B26" s="37">
        <v>43914</v>
      </c>
      <c r="C26" s="11" t="s">
        <v>13</v>
      </c>
      <c r="D26" s="10" t="s">
        <v>159</v>
      </c>
      <c r="E26" s="22" t="s">
        <v>160</v>
      </c>
      <c r="F26" s="14" t="str">
        <f>HYPERLINK("https://drive.google.com/open?id=1EZuQAkl9O_s9DFiNpmaLOMCeNSsBujqh","Yes")</f>
        <v>Yes</v>
      </c>
      <c r="G26" s="15"/>
      <c r="H26" s="5"/>
      <c r="I26" s="5"/>
      <c r="J26" s="5"/>
      <c r="K26" s="5"/>
      <c r="L26" s="5"/>
      <c r="M26" s="5"/>
      <c r="N26" s="5"/>
      <c r="O26" s="5"/>
      <c r="P26" s="5"/>
      <c r="Q26" s="5"/>
      <c r="R26" s="5"/>
      <c r="S26" s="5"/>
      <c r="T26" s="5"/>
      <c r="U26" s="5"/>
      <c r="V26" s="5"/>
      <c r="W26" s="5"/>
      <c r="X26" s="5"/>
      <c r="Y26" s="5"/>
      <c r="Z26" s="5"/>
      <c r="AA26" s="5"/>
      <c r="AB26" s="5"/>
      <c r="AC26" s="5"/>
      <c r="AD26" s="5"/>
    </row>
    <row r="27" spans="1:30" ht="142.5">
      <c r="A27" s="10" t="s">
        <v>161</v>
      </c>
      <c r="B27" s="37">
        <v>43917</v>
      </c>
      <c r="C27" s="11" t="s">
        <v>18</v>
      </c>
      <c r="D27" s="10" t="s">
        <v>162</v>
      </c>
      <c r="E27" s="22" t="s">
        <v>163</v>
      </c>
      <c r="F27" s="23"/>
      <c r="G27" s="15"/>
      <c r="H27" s="5"/>
      <c r="I27" s="5"/>
      <c r="J27" s="5"/>
      <c r="K27" s="5"/>
      <c r="L27" s="5"/>
      <c r="M27" s="5"/>
      <c r="N27" s="5"/>
      <c r="O27" s="5"/>
      <c r="P27" s="5"/>
      <c r="Q27" s="5"/>
      <c r="R27" s="5"/>
      <c r="S27" s="5"/>
      <c r="T27" s="5"/>
      <c r="U27" s="5"/>
      <c r="V27" s="5"/>
      <c r="W27" s="5"/>
      <c r="X27" s="5"/>
      <c r="Y27" s="5"/>
      <c r="Z27" s="5"/>
      <c r="AA27" s="5"/>
      <c r="AB27" s="5"/>
      <c r="AC27" s="5"/>
      <c r="AD27" s="5"/>
    </row>
    <row r="28" spans="1:30" ht="63.75">
      <c r="A28" s="10" t="s">
        <v>55</v>
      </c>
      <c r="B28" s="10" t="s">
        <v>15</v>
      </c>
      <c r="C28" s="11"/>
      <c r="D28" s="10" t="s">
        <v>164</v>
      </c>
      <c r="E28" s="20" t="s">
        <v>165</v>
      </c>
      <c r="F28" s="14" t="str">
        <f>HYPERLINK("https://drive.google.com/open?id=1gEoMWvFv7PSrnG_643bsf5yPBBQiMe7C","Yes")</f>
        <v>Yes</v>
      </c>
      <c r="G28" s="15"/>
      <c r="H28" s="5"/>
      <c r="I28" s="5"/>
      <c r="J28" s="5"/>
      <c r="K28" s="5"/>
      <c r="L28" s="5"/>
      <c r="M28" s="5"/>
      <c r="N28" s="5"/>
      <c r="O28" s="5"/>
      <c r="P28" s="5"/>
      <c r="Q28" s="5"/>
      <c r="R28" s="5"/>
      <c r="S28" s="5"/>
      <c r="T28" s="5"/>
      <c r="U28" s="5"/>
      <c r="V28" s="5"/>
      <c r="W28" s="5"/>
      <c r="X28" s="5"/>
      <c r="Y28" s="5"/>
      <c r="Z28" s="5"/>
      <c r="AA28" s="5"/>
      <c r="AB28" s="5"/>
      <c r="AC28" s="5"/>
      <c r="AD28" s="5"/>
    </row>
    <row r="29" spans="1:30" ht="71.25">
      <c r="A29" s="10" t="s">
        <v>166</v>
      </c>
      <c r="B29" s="24">
        <v>43914</v>
      </c>
      <c r="C29" s="11" t="s">
        <v>18</v>
      </c>
      <c r="D29" s="10" t="s">
        <v>167</v>
      </c>
      <c r="E29" s="22" t="s">
        <v>168</v>
      </c>
      <c r="F29" s="14" t="str">
        <f>HYPERLINK("https://drive.google.com/open?id=18kEkvi9gCxUV1ia3RABAz9zSTKReD8HV","Yes")</f>
        <v>Yes</v>
      </c>
      <c r="G29" s="15"/>
      <c r="H29" s="5"/>
      <c r="I29" s="5"/>
      <c r="J29" s="5"/>
      <c r="K29" s="5"/>
      <c r="L29" s="5"/>
      <c r="M29" s="5"/>
      <c r="N29" s="5"/>
      <c r="O29" s="5"/>
      <c r="P29" s="5"/>
      <c r="Q29" s="5"/>
      <c r="R29" s="5"/>
      <c r="S29" s="5"/>
      <c r="T29" s="5"/>
      <c r="U29" s="5"/>
      <c r="V29" s="5"/>
      <c r="W29" s="5"/>
      <c r="X29" s="5"/>
      <c r="Y29" s="5"/>
      <c r="Z29" s="5"/>
      <c r="AA29" s="5"/>
      <c r="AB29" s="5"/>
      <c r="AC29" s="5"/>
      <c r="AD29" s="5"/>
    </row>
    <row r="30" spans="1:30" ht="114.75">
      <c r="A30" s="8" t="s">
        <v>169</v>
      </c>
      <c r="B30" s="10" t="s">
        <v>15</v>
      </c>
      <c r="C30" s="11"/>
      <c r="D30" s="10"/>
      <c r="E30" s="41" t="s">
        <v>170</v>
      </c>
      <c r="F30" s="14" t="str">
        <f>HYPERLINK("https://drive.google.com/open?id=1xeCnzKUzyP5gJ26rwS3yMvqdxEUJu48P","Yes")</f>
        <v>Yes</v>
      </c>
      <c r="G30" s="15"/>
      <c r="H30" s="5"/>
      <c r="I30" s="5"/>
      <c r="J30" s="5"/>
      <c r="K30" s="5"/>
      <c r="L30" s="5"/>
      <c r="M30" s="5"/>
      <c r="N30" s="5"/>
      <c r="O30" s="5"/>
      <c r="P30" s="5"/>
      <c r="Q30" s="5"/>
      <c r="R30" s="5"/>
      <c r="S30" s="5"/>
      <c r="T30" s="5"/>
      <c r="U30" s="5"/>
      <c r="V30" s="5"/>
      <c r="W30" s="5"/>
      <c r="X30" s="5"/>
      <c r="Y30" s="5"/>
      <c r="Z30" s="5"/>
      <c r="AA30" s="5"/>
      <c r="AB30" s="5"/>
      <c r="AC30" s="5"/>
      <c r="AD30" s="5"/>
    </row>
    <row r="31" spans="1:30" ht="42.75">
      <c r="A31" s="43" t="s">
        <v>72</v>
      </c>
      <c r="B31" s="10" t="s">
        <v>15</v>
      </c>
      <c r="C31" s="11"/>
      <c r="D31" s="10"/>
      <c r="E31" s="12"/>
      <c r="F31" s="14" t="str">
        <f>HYPERLINK("https://drive.google.com/open?id=1G5M_fPTgXqXkZ7A0TioTHx0CNHJ6OXte","Yes")</f>
        <v>Yes</v>
      </c>
      <c r="G31" s="15"/>
      <c r="H31" s="5"/>
      <c r="I31" s="5"/>
      <c r="J31" s="5"/>
      <c r="K31" s="5"/>
      <c r="L31" s="5"/>
      <c r="M31" s="5"/>
      <c r="N31" s="5"/>
      <c r="O31" s="5"/>
      <c r="P31" s="5"/>
      <c r="Q31" s="5"/>
      <c r="R31" s="5"/>
      <c r="S31" s="5"/>
      <c r="T31" s="5"/>
      <c r="U31" s="5"/>
      <c r="V31" s="5"/>
      <c r="W31" s="5"/>
      <c r="X31" s="5"/>
      <c r="Y31" s="5"/>
      <c r="Z31" s="5"/>
      <c r="AA31" s="5"/>
      <c r="AB31" s="5"/>
      <c r="AC31" s="5"/>
      <c r="AD31" s="5"/>
    </row>
    <row r="32" spans="1:30" ht="42.75">
      <c r="A32" s="8" t="s">
        <v>171</v>
      </c>
      <c r="B32" s="10" t="s">
        <v>15</v>
      </c>
      <c r="C32" s="11"/>
      <c r="D32" s="10"/>
      <c r="E32" s="12"/>
      <c r="F32" s="12"/>
      <c r="G32" s="15"/>
      <c r="H32" s="5"/>
      <c r="I32" s="5"/>
      <c r="J32" s="5"/>
      <c r="K32" s="5"/>
      <c r="L32" s="5"/>
      <c r="M32" s="5"/>
      <c r="N32" s="5"/>
      <c r="O32" s="5"/>
      <c r="P32" s="5"/>
      <c r="Q32" s="5"/>
      <c r="R32" s="5"/>
      <c r="S32" s="5"/>
      <c r="T32" s="5"/>
      <c r="U32" s="5"/>
      <c r="V32" s="5"/>
      <c r="W32" s="5"/>
      <c r="X32" s="5"/>
      <c r="Y32" s="5"/>
      <c r="Z32" s="5"/>
      <c r="AA32" s="5"/>
      <c r="AB32" s="5"/>
      <c r="AC32" s="5"/>
      <c r="AD32" s="5"/>
    </row>
    <row r="33" spans="1:30" ht="42.75">
      <c r="A33" s="8" t="s">
        <v>172</v>
      </c>
      <c r="B33" s="10" t="s">
        <v>15</v>
      </c>
      <c r="C33" s="11"/>
      <c r="D33" s="10"/>
      <c r="E33" s="12"/>
      <c r="F33" s="12"/>
      <c r="G33" s="15"/>
      <c r="H33" s="5"/>
      <c r="I33" s="5"/>
      <c r="J33" s="5"/>
      <c r="K33" s="5"/>
      <c r="L33" s="5"/>
      <c r="M33" s="5"/>
      <c r="N33" s="5"/>
      <c r="O33" s="5"/>
      <c r="P33" s="5"/>
      <c r="Q33" s="5"/>
      <c r="R33" s="5"/>
      <c r="S33" s="5"/>
      <c r="T33" s="5"/>
      <c r="U33" s="5"/>
      <c r="V33" s="5"/>
      <c r="W33" s="5"/>
      <c r="X33" s="5"/>
      <c r="Y33" s="5"/>
      <c r="Z33" s="5"/>
      <c r="AA33" s="5"/>
      <c r="AB33" s="5"/>
      <c r="AC33" s="5"/>
      <c r="AD33" s="5"/>
    </row>
    <row r="34" spans="1:30" ht="42.75">
      <c r="A34" s="8" t="s">
        <v>173</v>
      </c>
      <c r="B34" s="10" t="s">
        <v>15</v>
      </c>
      <c r="C34" s="11"/>
      <c r="D34" s="10"/>
      <c r="E34" s="12"/>
      <c r="F34" s="12"/>
      <c r="G34" s="15"/>
      <c r="H34" s="5"/>
      <c r="I34" s="5"/>
      <c r="J34" s="5"/>
      <c r="K34" s="5"/>
      <c r="L34" s="5"/>
      <c r="M34" s="5"/>
      <c r="N34" s="5"/>
      <c r="O34" s="5"/>
      <c r="P34" s="5"/>
      <c r="Q34" s="5"/>
      <c r="R34" s="5"/>
      <c r="S34" s="5"/>
      <c r="T34" s="5"/>
      <c r="U34" s="5"/>
      <c r="V34" s="5"/>
      <c r="W34" s="5"/>
      <c r="X34" s="5"/>
      <c r="Y34" s="5"/>
      <c r="Z34" s="5"/>
      <c r="AA34" s="5"/>
      <c r="AB34" s="5"/>
      <c r="AC34" s="5"/>
      <c r="AD34" s="5"/>
    </row>
    <row r="35" spans="1:30" ht="71.25">
      <c r="A35" s="8" t="s">
        <v>174</v>
      </c>
      <c r="B35" s="24">
        <v>43911</v>
      </c>
      <c r="C35" s="17" t="s">
        <v>18</v>
      </c>
      <c r="D35" s="8" t="s">
        <v>175</v>
      </c>
      <c r="E35" s="22" t="s">
        <v>176</v>
      </c>
      <c r="F35" s="12"/>
      <c r="G35" s="15"/>
      <c r="H35" s="5"/>
      <c r="I35" s="5"/>
      <c r="J35" s="5"/>
      <c r="K35" s="5"/>
      <c r="L35" s="5"/>
      <c r="M35" s="5"/>
      <c r="N35" s="5"/>
      <c r="O35" s="5"/>
      <c r="P35" s="5"/>
      <c r="Q35" s="5"/>
      <c r="R35" s="5"/>
      <c r="S35" s="5"/>
      <c r="T35" s="5"/>
      <c r="U35" s="5"/>
      <c r="V35" s="5"/>
      <c r="W35" s="5"/>
      <c r="X35" s="5"/>
      <c r="Y35" s="5"/>
      <c r="Z35" s="5"/>
      <c r="AA35" s="5"/>
      <c r="AB35" s="5"/>
      <c r="AC35" s="5"/>
      <c r="AD35" s="5"/>
    </row>
    <row r="36" spans="1:30" ht="42.75">
      <c r="A36" s="8" t="s">
        <v>177</v>
      </c>
      <c r="B36" s="24">
        <v>43914</v>
      </c>
      <c r="C36" s="17" t="s">
        <v>18</v>
      </c>
      <c r="D36" s="8" t="s">
        <v>178</v>
      </c>
      <c r="E36" s="20" t="s">
        <v>179</v>
      </c>
      <c r="F36" s="12"/>
      <c r="G36" s="15"/>
      <c r="H36" s="5"/>
      <c r="I36" s="5"/>
      <c r="J36" s="5"/>
      <c r="K36" s="5"/>
      <c r="L36" s="5"/>
      <c r="M36" s="5"/>
      <c r="N36" s="5"/>
      <c r="O36" s="5"/>
      <c r="P36" s="5"/>
      <c r="Q36" s="5"/>
      <c r="R36" s="5"/>
      <c r="S36" s="5"/>
      <c r="T36" s="5"/>
      <c r="U36" s="5"/>
      <c r="V36" s="5"/>
      <c r="W36" s="5"/>
      <c r="X36" s="5"/>
      <c r="Y36" s="5"/>
      <c r="Z36" s="5"/>
      <c r="AA36" s="5"/>
      <c r="AB36" s="5"/>
      <c r="AC36" s="5"/>
      <c r="AD36" s="5"/>
    </row>
    <row r="37" spans="1:30" ht="102">
      <c r="A37" s="8" t="s">
        <v>180</v>
      </c>
      <c r="B37" s="24">
        <v>43910</v>
      </c>
      <c r="C37" s="17" t="s">
        <v>18</v>
      </c>
      <c r="D37" s="8" t="s">
        <v>181</v>
      </c>
      <c r="E37" s="26" t="s">
        <v>182</v>
      </c>
      <c r="F37" s="12"/>
      <c r="G37" s="15"/>
      <c r="H37" s="5"/>
      <c r="I37" s="5"/>
      <c r="J37" s="5"/>
      <c r="K37" s="5"/>
      <c r="L37" s="5"/>
      <c r="M37" s="5"/>
      <c r="N37" s="5"/>
      <c r="O37" s="5"/>
      <c r="P37" s="5"/>
      <c r="Q37" s="5"/>
      <c r="R37" s="5"/>
      <c r="S37" s="5"/>
      <c r="T37" s="5"/>
      <c r="U37" s="5"/>
      <c r="V37" s="5"/>
      <c r="W37" s="5"/>
      <c r="X37" s="5"/>
      <c r="Y37" s="5"/>
      <c r="Z37" s="5"/>
      <c r="AA37" s="5"/>
      <c r="AB37" s="5"/>
      <c r="AC37" s="5"/>
      <c r="AD37" s="5"/>
    </row>
    <row r="38" spans="1:30" ht="51">
      <c r="A38" s="8" t="s">
        <v>183</v>
      </c>
      <c r="B38" s="24">
        <v>43908</v>
      </c>
      <c r="C38" s="17" t="s">
        <v>13</v>
      </c>
      <c r="D38" s="8" t="s">
        <v>184</v>
      </c>
      <c r="E38" s="22" t="s">
        <v>185</v>
      </c>
      <c r="F38" s="12"/>
      <c r="G38" s="15"/>
      <c r="H38" s="5"/>
      <c r="I38" s="5"/>
      <c r="J38" s="5"/>
      <c r="K38" s="5"/>
      <c r="L38" s="5"/>
      <c r="M38" s="5"/>
      <c r="N38" s="5"/>
      <c r="O38" s="5"/>
      <c r="P38" s="5"/>
      <c r="Q38" s="5"/>
      <c r="R38" s="5"/>
      <c r="S38" s="5"/>
      <c r="T38" s="5"/>
      <c r="U38" s="5"/>
      <c r="V38" s="5"/>
      <c r="W38" s="5"/>
      <c r="X38" s="5"/>
      <c r="Y38" s="5"/>
      <c r="Z38" s="5"/>
      <c r="AA38" s="5"/>
      <c r="AB38" s="5"/>
      <c r="AC38" s="5"/>
      <c r="AD38" s="5"/>
    </row>
    <row r="39" spans="1:30" ht="63.75">
      <c r="A39" s="10" t="s">
        <v>186</v>
      </c>
      <c r="B39" s="37">
        <v>43913</v>
      </c>
      <c r="C39" s="11" t="s">
        <v>18</v>
      </c>
      <c r="D39" s="10" t="s">
        <v>187</v>
      </c>
      <c r="E39" s="22" t="s">
        <v>188</v>
      </c>
      <c r="F39" s="14" t="str">
        <f>HYPERLINK("https://drive.google.com/open?id=1utSpwNj7xINLDOVaZ2dklDG_3IbbQj5T","Yes")</f>
        <v>Yes</v>
      </c>
      <c r="G39" s="15"/>
      <c r="H39" s="5"/>
      <c r="I39" s="5"/>
      <c r="J39" s="5"/>
      <c r="K39" s="5"/>
      <c r="L39" s="5"/>
      <c r="M39" s="5"/>
      <c r="N39" s="5"/>
      <c r="O39" s="5"/>
      <c r="P39" s="5"/>
      <c r="Q39" s="5"/>
      <c r="R39" s="5"/>
      <c r="S39" s="5"/>
      <c r="T39" s="5"/>
      <c r="U39" s="5"/>
      <c r="V39" s="5"/>
      <c r="W39" s="5"/>
      <c r="X39" s="5"/>
      <c r="Y39" s="5"/>
      <c r="Z39" s="5"/>
      <c r="AA39" s="5"/>
      <c r="AB39" s="5"/>
      <c r="AC39" s="5"/>
      <c r="AD39" s="5"/>
    </row>
    <row r="40" spans="1:30" ht="51">
      <c r="A40" s="10" t="s">
        <v>189</v>
      </c>
      <c r="B40" s="37">
        <v>43915</v>
      </c>
      <c r="C40" s="11" t="s">
        <v>18</v>
      </c>
      <c r="D40" s="8" t="s">
        <v>190</v>
      </c>
      <c r="E40" s="26" t="s">
        <v>191</v>
      </c>
      <c r="F40" s="14" t="str">
        <f>HYPERLINK("https://drive.google.com/open?id=1E1MVu6P1wZ_DUEvLsTUrHYUfUP50gk24","Yes")</f>
        <v>Yes</v>
      </c>
      <c r="G40" s="15"/>
      <c r="H40" s="5"/>
      <c r="I40" s="5"/>
      <c r="J40" s="5"/>
      <c r="K40" s="5"/>
      <c r="L40" s="5"/>
      <c r="M40" s="5"/>
      <c r="N40" s="5"/>
      <c r="O40" s="5"/>
      <c r="P40" s="5"/>
      <c r="Q40" s="5"/>
      <c r="R40" s="5"/>
      <c r="S40" s="5"/>
      <c r="T40" s="5"/>
      <c r="U40" s="5"/>
      <c r="V40" s="5"/>
      <c r="W40" s="5"/>
      <c r="X40" s="5"/>
      <c r="Y40" s="5"/>
      <c r="Z40" s="5"/>
      <c r="AA40" s="5"/>
      <c r="AB40" s="5"/>
      <c r="AC40" s="5"/>
      <c r="AD40" s="5"/>
    </row>
    <row r="41" spans="1:30" ht="114">
      <c r="A41" s="10" t="s">
        <v>192</v>
      </c>
      <c r="B41" s="37">
        <v>43914</v>
      </c>
      <c r="C41" s="11" t="s">
        <v>94</v>
      </c>
      <c r="D41" s="10" t="s">
        <v>193</v>
      </c>
      <c r="E41" s="22" t="s">
        <v>194</v>
      </c>
      <c r="F41" s="14" t="str">
        <f>HYPERLINK("https://drive.google.com/open?id=1T1rV6u-AFj7izvxUHlof7yYcYJklTwSD","Yes")</f>
        <v>Yes</v>
      </c>
      <c r="G41" s="15"/>
      <c r="H41" s="5"/>
      <c r="I41" s="5"/>
      <c r="J41" s="5"/>
      <c r="K41" s="5"/>
      <c r="L41" s="5"/>
      <c r="M41" s="5"/>
      <c r="N41" s="5"/>
      <c r="O41" s="5"/>
      <c r="P41" s="5"/>
      <c r="Q41" s="5"/>
      <c r="R41" s="5"/>
      <c r="S41" s="5"/>
      <c r="T41" s="5"/>
      <c r="U41" s="5"/>
      <c r="V41" s="5"/>
      <c r="W41" s="5"/>
      <c r="X41" s="5"/>
      <c r="Y41" s="5"/>
      <c r="Z41" s="5"/>
      <c r="AA41" s="5"/>
      <c r="AB41" s="5"/>
      <c r="AC41" s="5"/>
      <c r="AD41" s="5"/>
    </row>
    <row r="42" spans="1:30" ht="38.25">
      <c r="A42" s="60" t="s">
        <v>195</v>
      </c>
      <c r="B42" s="61">
        <v>43913</v>
      </c>
      <c r="C42" s="62" t="s">
        <v>13</v>
      </c>
      <c r="D42" s="60" t="s">
        <v>196</v>
      </c>
      <c r="E42" s="22" t="s">
        <v>197</v>
      </c>
      <c r="F42" s="63" t="str">
        <f>HYPERLINK("https://drive.google.com/open?id=1FweXvwl3lyzDXuIyk3t7Ex72sM2pmfAQ","Yes")</f>
        <v>Yes</v>
      </c>
      <c r="G42" s="15"/>
      <c r="H42" s="5"/>
      <c r="I42" s="5"/>
      <c r="J42" s="5"/>
      <c r="K42" s="5"/>
      <c r="L42" s="5"/>
      <c r="M42" s="5"/>
      <c r="N42" s="5"/>
      <c r="O42" s="5"/>
      <c r="P42" s="5"/>
      <c r="Q42" s="5"/>
      <c r="R42" s="5"/>
      <c r="S42" s="5"/>
      <c r="T42" s="5"/>
      <c r="U42" s="5"/>
      <c r="V42" s="5"/>
      <c r="W42" s="5"/>
      <c r="X42" s="5"/>
      <c r="Y42" s="5"/>
      <c r="Z42" s="5"/>
      <c r="AA42" s="5"/>
      <c r="AB42" s="5"/>
      <c r="AC42" s="5"/>
      <c r="AD42" s="5"/>
    </row>
    <row r="43" spans="1:30" ht="51">
      <c r="A43" s="54"/>
      <c r="B43" s="54"/>
      <c r="C43" s="54"/>
      <c r="D43" s="54"/>
      <c r="E43" s="22" t="s">
        <v>198</v>
      </c>
      <c r="F43" s="54"/>
      <c r="G43" s="15"/>
      <c r="H43" s="5"/>
      <c r="I43" s="5"/>
      <c r="J43" s="5"/>
      <c r="K43" s="5"/>
      <c r="L43" s="5"/>
      <c r="M43" s="5"/>
      <c r="N43" s="5"/>
      <c r="O43" s="5"/>
      <c r="P43" s="5"/>
      <c r="Q43" s="5"/>
      <c r="R43" s="5"/>
      <c r="S43" s="5"/>
      <c r="T43" s="5"/>
      <c r="U43" s="5"/>
      <c r="V43" s="5"/>
      <c r="W43" s="5"/>
      <c r="X43" s="5"/>
      <c r="Y43" s="5"/>
      <c r="Z43" s="5"/>
      <c r="AA43" s="5"/>
      <c r="AB43" s="5"/>
      <c r="AC43" s="5"/>
      <c r="AD43" s="5"/>
    </row>
    <row r="44" spans="1:30" ht="99.75">
      <c r="A44" s="10" t="s">
        <v>199</v>
      </c>
      <c r="B44" s="10" t="s">
        <v>15</v>
      </c>
      <c r="C44" s="11"/>
      <c r="D44" s="10" t="s">
        <v>200</v>
      </c>
      <c r="E44" s="26" t="s">
        <v>201</v>
      </c>
      <c r="F44" s="23"/>
      <c r="G44" s="15"/>
      <c r="H44" s="5"/>
      <c r="I44" s="5"/>
      <c r="J44" s="5"/>
      <c r="K44" s="5"/>
      <c r="L44" s="5"/>
      <c r="M44" s="5"/>
      <c r="N44" s="5"/>
      <c r="O44" s="5"/>
      <c r="P44" s="5"/>
      <c r="Q44" s="5"/>
      <c r="R44" s="5"/>
      <c r="S44" s="5"/>
      <c r="T44" s="5"/>
      <c r="U44" s="5"/>
      <c r="V44" s="5"/>
      <c r="W44" s="5"/>
      <c r="X44" s="5"/>
      <c r="Y44" s="5"/>
      <c r="Z44" s="5"/>
      <c r="AA44" s="5"/>
      <c r="AB44" s="5"/>
      <c r="AC44" s="5"/>
      <c r="AD44" s="5"/>
    </row>
    <row r="45" spans="1:30" ht="42.75">
      <c r="A45" s="10" t="s">
        <v>80</v>
      </c>
      <c r="B45" s="10" t="s">
        <v>15</v>
      </c>
      <c r="C45" s="11"/>
      <c r="D45" s="10"/>
      <c r="E45" s="12"/>
      <c r="F45" s="14" t="str">
        <f>HYPERLINK("https://drive.google.com/open?id=1wjhjXmc4BvHqWjAWf8lyt6h82PxV4fTC","Yes")</f>
        <v>Yes</v>
      </c>
      <c r="G45" s="15"/>
      <c r="H45" s="5"/>
      <c r="I45" s="5"/>
      <c r="J45" s="5"/>
      <c r="K45" s="5"/>
      <c r="L45" s="5"/>
      <c r="M45" s="5"/>
      <c r="N45" s="5"/>
      <c r="O45" s="5"/>
      <c r="P45" s="5"/>
      <c r="Q45" s="5"/>
      <c r="R45" s="5"/>
      <c r="S45" s="5"/>
      <c r="T45" s="5"/>
      <c r="U45" s="5"/>
      <c r="V45" s="5"/>
      <c r="W45" s="5"/>
      <c r="X45" s="5"/>
      <c r="Y45" s="5"/>
      <c r="Z45" s="5"/>
      <c r="AA45" s="5"/>
      <c r="AB45" s="5"/>
      <c r="AC45" s="5"/>
      <c r="AD45" s="5"/>
    </row>
    <row r="46" spans="1:30" ht="42.75">
      <c r="A46" s="10" t="s">
        <v>202</v>
      </c>
      <c r="B46" s="10" t="s">
        <v>15</v>
      </c>
      <c r="C46" s="11"/>
      <c r="D46" s="10"/>
      <c r="E46" s="20" t="s">
        <v>203</v>
      </c>
      <c r="F46" s="23"/>
      <c r="G46" s="15"/>
      <c r="H46" s="5"/>
      <c r="I46" s="5"/>
      <c r="J46" s="5"/>
      <c r="K46" s="5"/>
      <c r="L46" s="5"/>
      <c r="M46" s="5"/>
      <c r="N46" s="5"/>
      <c r="O46" s="5"/>
      <c r="P46" s="5"/>
      <c r="Q46" s="5"/>
      <c r="R46" s="5"/>
      <c r="S46" s="5"/>
      <c r="T46" s="5"/>
      <c r="U46" s="5"/>
      <c r="V46" s="5"/>
      <c r="W46" s="5"/>
      <c r="X46" s="5"/>
      <c r="Y46" s="5"/>
      <c r="Z46" s="5"/>
      <c r="AA46" s="5"/>
      <c r="AB46" s="5"/>
      <c r="AC46" s="5"/>
      <c r="AD46" s="5"/>
    </row>
    <row r="47" spans="1:30" ht="63.75">
      <c r="A47" s="10" t="s">
        <v>84</v>
      </c>
      <c r="B47" s="10" t="s">
        <v>15</v>
      </c>
      <c r="C47" s="11"/>
      <c r="D47" s="10"/>
      <c r="E47" s="20" t="s">
        <v>204</v>
      </c>
      <c r="F47" s="14" t="str">
        <f>HYPERLINK("https://tnrealtors.com/2020/governor-bill-lee-letter?fbclid=IwAR1FyF2Tm6lO9oxu20bH7CcuAr3XKFQkoSYGJmvmlsp_tbmJm7myuVwZxk4","Yes")</f>
        <v>Yes</v>
      </c>
      <c r="G47" s="15"/>
      <c r="H47" s="5"/>
      <c r="I47" s="5"/>
      <c r="J47" s="5"/>
      <c r="K47" s="5"/>
      <c r="L47" s="5"/>
      <c r="M47" s="5"/>
      <c r="N47" s="5"/>
      <c r="O47" s="5"/>
      <c r="P47" s="5"/>
      <c r="Q47" s="5"/>
      <c r="R47" s="5"/>
      <c r="S47" s="5"/>
      <c r="T47" s="5"/>
      <c r="U47" s="5"/>
      <c r="V47" s="5"/>
      <c r="W47" s="5"/>
      <c r="X47" s="5"/>
      <c r="Y47" s="5"/>
      <c r="Z47" s="5"/>
      <c r="AA47" s="5"/>
      <c r="AB47" s="5"/>
      <c r="AC47" s="5"/>
      <c r="AD47" s="5"/>
    </row>
    <row r="48" spans="1:30" ht="42.75">
      <c r="A48" s="10" t="s">
        <v>116</v>
      </c>
      <c r="B48" s="10" t="s">
        <v>15</v>
      </c>
      <c r="C48" s="11"/>
      <c r="D48" s="10"/>
      <c r="E48" s="12"/>
      <c r="F48" s="14" t="str">
        <f>HYPERLINK("https://drive.google.com/open?id=1KmEdbeZqXTYdw5bxeSsk8t-N1SL0qotR","Yes")</f>
        <v>Yes</v>
      </c>
      <c r="G48" s="15"/>
      <c r="H48" s="5"/>
      <c r="I48" s="5"/>
      <c r="J48" s="5"/>
      <c r="K48" s="5"/>
      <c r="L48" s="5"/>
      <c r="M48" s="5"/>
      <c r="N48" s="5"/>
      <c r="O48" s="5"/>
      <c r="P48" s="5"/>
      <c r="Q48" s="5"/>
      <c r="R48" s="5"/>
      <c r="S48" s="5"/>
      <c r="T48" s="5"/>
      <c r="U48" s="5"/>
      <c r="V48" s="5"/>
      <c r="W48" s="5"/>
      <c r="X48" s="5"/>
      <c r="Y48" s="5"/>
      <c r="Z48" s="5"/>
      <c r="AA48" s="5"/>
      <c r="AB48" s="5"/>
      <c r="AC48" s="5"/>
      <c r="AD48" s="5"/>
    </row>
    <row r="49" spans="1:30" ht="42.75">
      <c r="A49" s="44" t="s">
        <v>147</v>
      </c>
      <c r="B49" s="10" t="s">
        <v>15</v>
      </c>
      <c r="C49" s="17"/>
      <c r="D49" s="45"/>
      <c r="E49" s="41"/>
      <c r="F49" s="15"/>
      <c r="G49" s="15"/>
      <c r="H49" s="5"/>
      <c r="I49" s="5"/>
      <c r="J49" s="5"/>
      <c r="K49" s="5"/>
      <c r="L49" s="5"/>
      <c r="M49" s="5"/>
      <c r="N49" s="5"/>
      <c r="O49" s="5"/>
      <c r="P49" s="5"/>
      <c r="Q49" s="5"/>
      <c r="R49" s="5"/>
      <c r="S49" s="5"/>
      <c r="T49" s="5"/>
      <c r="U49" s="5"/>
      <c r="V49" s="5"/>
      <c r="W49" s="5"/>
      <c r="X49" s="5"/>
      <c r="Y49" s="5"/>
      <c r="Z49" s="5"/>
      <c r="AA49" s="5"/>
      <c r="AB49" s="5"/>
      <c r="AC49" s="5"/>
      <c r="AD49" s="5"/>
    </row>
    <row r="50" spans="1:30" ht="114">
      <c r="A50" s="53" t="s">
        <v>205</v>
      </c>
      <c r="B50" s="55">
        <v>43914</v>
      </c>
      <c r="C50" s="56" t="s">
        <v>94</v>
      </c>
      <c r="D50" s="46" t="s">
        <v>206</v>
      </c>
      <c r="E50" s="57" t="s">
        <v>207</v>
      </c>
      <c r="F50" s="58"/>
      <c r="G50" s="15"/>
      <c r="H50" s="5"/>
      <c r="I50" s="5"/>
      <c r="J50" s="5"/>
      <c r="K50" s="5"/>
      <c r="L50" s="5"/>
      <c r="M50" s="5"/>
      <c r="N50" s="5"/>
      <c r="O50" s="5"/>
      <c r="P50" s="5"/>
      <c r="Q50" s="5"/>
      <c r="R50" s="5"/>
      <c r="S50" s="5"/>
      <c r="T50" s="5"/>
      <c r="U50" s="5"/>
      <c r="V50" s="5"/>
      <c r="W50" s="5"/>
      <c r="X50" s="5"/>
      <c r="Y50" s="5"/>
      <c r="Z50" s="5"/>
      <c r="AA50" s="5"/>
      <c r="AB50" s="5"/>
      <c r="AC50" s="5"/>
      <c r="AD50" s="5"/>
    </row>
    <row r="51" spans="1:30" ht="85.5">
      <c r="A51" s="54"/>
      <c r="B51" s="54"/>
      <c r="C51" s="54"/>
      <c r="D51" s="47" t="s">
        <v>208</v>
      </c>
      <c r="E51" s="54"/>
      <c r="F51" s="54"/>
      <c r="G51" s="15"/>
      <c r="H51" s="5"/>
      <c r="I51" s="5"/>
      <c r="J51" s="5"/>
      <c r="K51" s="5"/>
      <c r="L51" s="5"/>
      <c r="M51" s="5"/>
      <c r="N51" s="5"/>
      <c r="O51" s="5"/>
      <c r="P51" s="5"/>
      <c r="Q51" s="5"/>
      <c r="R51" s="5"/>
      <c r="S51" s="5"/>
      <c r="T51" s="5"/>
      <c r="U51" s="5"/>
      <c r="V51" s="5"/>
      <c r="W51" s="5"/>
      <c r="X51" s="5"/>
      <c r="Y51" s="5"/>
      <c r="Z51" s="5"/>
      <c r="AA51" s="5"/>
      <c r="AB51" s="5"/>
      <c r="AC51" s="5"/>
      <c r="AD51" s="5"/>
    </row>
    <row r="52" spans="1:30" ht="96.75" customHeight="1">
      <c r="A52" s="59" t="s">
        <v>209</v>
      </c>
      <c r="B52" s="61">
        <v>43915</v>
      </c>
      <c r="C52" s="56" t="s">
        <v>13</v>
      </c>
      <c r="D52" s="59" t="s">
        <v>210</v>
      </c>
      <c r="E52" s="26" t="s">
        <v>211</v>
      </c>
      <c r="F52" s="15"/>
      <c r="G52" s="15"/>
      <c r="H52" s="5"/>
      <c r="I52" s="5"/>
      <c r="J52" s="5"/>
      <c r="K52" s="5"/>
      <c r="L52" s="5"/>
      <c r="M52" s="5"/>
      <c r="N52" s="5"/>
      <c r="O52" s="5"/>
      <c r="P52" s="5"/>
      <c r="Q52" s="5"/>
      <c r="R52" s="5"/>
      <c r="S52" s="5"/>
      <c r="T52" s="5"/>
      <c r="U52" s="5"/>
      <c r="V52" s="5"/>
      <c r="W52" s="5"/>
      <c r="X52" s="5"/>
      <c r="Y52" s="5"/>
      <c r="Z52" s="5"/>
      <c r="AA52" s="5"/>
      <c r="AB52" s="5"/>
      <c r="AC52" s="5"/>
      <c r="AD52" s="5"/>
    </row>
    <row r="53" spans="1:30" ht="50.25" customHeight="1">
      <c r="A53" s="54"/>
      <c r="B53" s="54"/>
      <c r="C53" s="54"/>
      <c r="D53" s="54"/>
      <c r="E53" s="20" t="s">
        <v>212</v>
      </c>
      <c r="F53" s="15"/>
      <c r="G53" s="15"/>
      <c r="H53" s="5"/>
      <c r="I53" s="5"/>
      <c r="J53" s="5"/>
      <c r="K53" s="5"/>
      <c r="L53" s="5"/>
      <c r="M53" s="5"/>
      <c r="N53" s="5"/>
      <c r="O53" s="5"/>
      <c r="P53" s="5"/>
      <c r="Q53" s="5"/>
      <c r="R53" s="5"/>
      <c r="S53" s="5"/>
      <c r="T53" s="5"/>
      <c r="U53" s="5"/>
      <c r="V53" s="5"/>
      <c r="W53" s="5"/>
      <c r="X53" s="5"/>
      <c r="Y53" s="5"/>
      <c r="Z53" s="5"/>
      <c r="AA53" s="5"/>
      <c r="AB53" s="5"/>
      <c r="AC53" s="5"/>
      <c r="AD53" s="5"/>
    </row>
    <row r="54" spans="1:30" ht="114.75">
      <c r="A54" s="8" t="s">
        <v>213</v>
      </c>
      <c r="B54" s="48">
        <v>43915</v>
      </c>
      <c r="C54" s="17" t="s">
        <v>13</v>
      </c>
      <c r="D54" s="8" t="s">
        <v>187</v>
      </c>
      <c r="E54" s="49" t="s">
        <v>214</v>
      </c>
      <c r="F54" s="15"/>
      <c r="G54" s="15"/>
      <c r="H54" s="5"/>
      <c r="I54" s="5"/>
      <c r="J54" s="5"/>
      <c r="K54" s="5"/>
      <c r="L54" s="5"/>
      <c r="M54" s="5"/>
      <c r="N54" s="5"/>
      <c r="O54" s="5"/>
      <c r="P54" s="5"/>
      <c r="Q54" s="5"/>
      <c r="R54" s="5"/>
      <c r="S54" s="5"/>
      <c r="T54" s="5"/>
      <c r="U54" s="5"/>
      <c r="V54" s="5"/>
      <c r="W54" s="5"/>
      <c r="X54" s="5"/>
      <c r="Y54" s="5"/>
      <c r="Z54" s="5"/>
      <c r="AA54" s="5"/>
      <c r="AB54" s="5"/>
      <c r="AC54" s="5"/>
      <c r="AD54" s="5"/>
    </row>
    <row r="55" spans="1:30" ht="99.75">
      <c r="A55" s="8" t="s">
        <v>215</v>
      </c>
      <c r="B55" s="48">
        <v>43915</v>
      </c>
      <c r="C55" s="17" t="s">
        <v>18</v>
      </c>
      <c r="D55" s="8" t="s">
        <v>216</v>
      </c>
      <c r="E55" s="20" t="s">
        <v>217</v>
      </c>
      <c r="F55" s="15"/>
      <c r="G55" s="15"/>
      <c r="H55" s="5"/>
      <c r="I55" s="5"/>
      <c r="J55" s="5"/>
      <c r="K55" s="5"/>
      <c r="L55" s="5"/>
      <c r="M55" s="5"/>
      <c r="N55" s="5"/>
      <c r="O55" s="5"/>
      <c r="P55" s="5"/>
      <c r="Q55" s="5"/>
      <c r="R55" s="5"/>
      <c r="S55" s="5"/>
      <c r="T55" s="5"/>
      <c r="U55" s="5"/>
      <c r="V55" s="5"/>
      <c r="W55" s="5"/>
      <c r="X55" s="5"/>
      <c r="Y55" s="5"/>
      <c r="Z55" s="5"/>
      <c r="AA55" s="5"/>
      <c r="AB55" s="5"/>
      <c r="AC55" s="5"/>
      <c r="AD55" s="5"/>
    </row>
    <row r="56" spans="1:30" ht="28.5">
      <c r="A56" s="8" t="s">
        <v>218</v>
      </c>
      <c r="B56" s="48">
        <v>43914</v>
      </c>
      <c r="C56" s="17" t="s">
        <v>18</v>
      </c>
      <c r="D56" s="8" t="s">
        <v>219</v>
      </c>
      <c r="E56" s="22" t="s">
        <v>220</v>
      </c>
      <c r="F56" s="15"/>
      <c r="G56" s="15"/>
      <c r="H56" s="5"/>
      <c r="I56" s="5"/>
      <c r="J56" s="5"/>
      <c r="K56" s="5"/>
      <c r="L56" s="5"/>
      <c r="M56" s="5"/>
      <c r="N56" s="5"/>
      <c r="O56" s="5"/>
      <c r="P56" s="5"/>
      <c r="Q56" s="5"/>
      <c r="R56" s="5"/>
      <c r="S56" s="5"/>
      <c r="T56" s="5"/>
      <c r="U56" s="5"/>
      <c r="V56" s="5"/>
      <c r="W56" s="5"/>
      <c r="X56" s="5"/>
      <c r="Y56" s="5"/>
      <c r="Z56" s="5"/>
      <c r="AA56" s="5"/>
      <c r="AB56" s="5"/>
      <c r="AC56" s="5"/>
      <c r="AD56" s="5"/>
    </row>
    <row r="57" spans="1:30" ht="25.5">
      <c r="A57" s="59" t="s">
        <v>221</v>
      </c>
      <c r="B57" s="60" t="s">
        <v>15</v>
      </c>
      <c r="C57" s="56"/>
      <c r="D57" s="59" t="s">
        <v>222</v>
      </c>
      <c r="E57" s="50" t="s">
        <v>223</v>
      </c>
      <c r="F57" s="15"/>
      <c r="G57" s="15"/>
      <c r="H57" s="5"/>
      <c r="I57" s="5"/>
      <c r="J57" s="5"/>
      <c r="K57" s="5"/>
      <c r="L57" s="5"/>
      <c r="M57" s="5"/>
      <c r="N57" s="5"/>
      <c r="O57" s="5"/>
      <c r="P57" s="5"/>
      <c r="Q57" s="5"/>
      <c r="R57" s="5"/>
      <c r="S57" s="5"/>
      <c r="T57" s="5"/>
      <c r="U57" s="5"/>
      <c r="V57" s="5"/>
      <c r="W57" s="5"/>
      <c r="X57" s="5"/>
      <c r="Y57" s="5"/>
      <c r="Z57" s="5"/>
      <c r="AA57" s="5"/>
      <c r="AB57" s="5"/>
      <c r="AC57" s="5"/>
      <c r="AD57" s="5"/>
    </row>
    <row r="58" spans="1:30" ht="85.5" customHeight="1">
      <c r="A58" s="54"/>
      <c r="B58" s="54"/>
      <c r="C58" s="54"/>
      <c r="D58" s="54"/>
      <c r="E58" s="51" t="s">
        <v>224</v>
      </c>
      <c r="F58" s="15"/>
      <c r="G58" s="15"/>
      <c r="H58" s="5"/>
      <c r="I58" s="5"/>
      <c r="J58" s="5"/>
      <c r="K58" s="5"/>
      <c r="L58" s="5"/>
      <c r="M58" s="5"/>
      <c r="N58" s="5"/>
      <c r="O58" s="5"/>
      <c r="P58" s="5"/>
      <c r="Q58" s="5"/>
      <c r="R58" s="5"/>
      <c r="S58" s="5"/>
      <c r="T58" s="5"/>
      <c r="U58" s="5"/>
      <c r="V58" s="5"/>
      <c r="W58" s="5"/>
      <c r="X58" s="5"/>
      <c r="Y58" s="5"/>
      <c r="Z58" s="5"/>
      <c r="AA58" s="5"/>
      <c r="AB58" s="5"/>
      <c r="AC58" s="5"/>
      <c r="AD58" s="5"/>
    </row>
    <row r="59" spans="1:30" ht="12.75">
      <c r="A59" s="5"/>
      <c r="B59" s="5"/>
      <c r="C59" s="52"/>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2.75">
      <c r="A60" s="5"/>
      <c r="B60" s="5"/>
      <c r="C60" s="52"/>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2.75">
      <c r="A61" s="5"/>
      <c r="B61" s="5"/>
      <c r="C61" s="52"/>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2.75">
      <c r="A62" s="5"/>
      <c r="B62" s="5"/>
      <c r="C62" s="52"/>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2.75">
      <c r="A63" s="5"/>
      <c r="B63" s="5"/>
      <c r="C63" s="52"/>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2.75">
      <c r="A64" s="5"/>
      <c r="B64" s="5"/>
      <c r="C64" s="52"/>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2.75">
      <c r="A65" s="5"/>
      <c r="B65" s="5"/>
      <c r="C65" s="52"/>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2.75">
      <c r="A66" s="5"/>
      <c r="B66" s="5"/>
      <c r="C66" s="52"/>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2.75">
      <c r="A67" s="5"/>
      <c r="B67" s="5"/>
      <c r="C67" s="52"/>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2.75">
      <c r="A68" s="5"/>
      <c r="B68" s="5"/>
      <c r="C68" s="52"/>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2.75">
      <c r="A69" s="5"/>
      <c r="B69" s="5"/>
      <c r="C69" s="52"/>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2.75">
      <c r="A70" s="5"/>
      <c r="B70" s="5"/>
      <c r="C70" s="52"/>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2.75">
      <c r="A71" s="5"/>
      <c r="B71" s="5"/>
      <c r="C71" s="52"/>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2.75">
      <c r="A72" s="5"/>
      <c r="B72" s="5"/>
      <c r="C72" s="52"/>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2.75">
      <c r="A73" s="5"/>
      <c r="B73" s="5"/>
      <c r="C73" s="52"/>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2.75">
      <c r="A74" s="5"/>
      <c r="B74" s="5"/>
      <c r="C74" s="52"/>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2.75">
      <c r="A75" s="5"/>
      <c r="B75" s="5"/>
      <c r="C75" s="52"/>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2.75">
      <c r="A76" s="5"/>
      <c r="B76" s="5"/>
      <c r="C76" s="52"/>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2.75">
      <c r="A77" s="5"/>
      <c r="B77" s="5"/>
      <c r="C77" s="52"/>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2.75">
      <c r="A78" s="5"/>
      <c r="B78" s="5"/>
      <c r="C78" s="52"/>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2.75">
      <c r="A79" s="5"/>
      <c r="B79" s="5"/>
      <c r="C79" s="52"/>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2.75">
      <c r="A80" s="5"/>
      <c r="B80" s="5"/>
      <c r="C80" s="52"/>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2.75">
      <c r="A81" s="5"/>
      <c r="B81" s="5"/>
      <c r="C81" s="52"/>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2.75">
      <c r="A82" s="5"/>
      <c r="B82" s="5"/>
      <c r="C82" s="52"/>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2.75">
      <c r="A83" s="5"/>
      <c r="B83" s="5"/>
      <c r="C83" s="52"/>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2.75">
      <c r="A84" s="5"/>
      <c r="B84" s="5"/>
      <c r="C84" s="52"/>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2.75">
      <c r="A85" s="5"/>
      <c r="B85" s="5"/>
      <c r="C85" s="52"/>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2.75">
      <c r="A86" s="5"/>
      <c r="B86" s="5"/>
      <c r="C86" s="52"/>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2.75">
      <c r="A87" s="5"/>
      <c r="B87" s="5"/>
      <c r="C87" s="52"/>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2.75">
      <c r="A88" s="5"/>
      <c r="B88" s="5"/>
      <c r="C88" s="52"/>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2.75">
      <c r="A89" s="5"/>
      <c r="B89" s="5"/>
      <c r="C89" s="52"/>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2.75">
      <c r="A90" s="5"/>
      <c r="B90" s="5"/>
      <c r="C90" s="52"/>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2.75">
      <c r="A91" s="5"/>
      <c r="B91" s="5"/>
      <c r="C91" s="52"/>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2.75">
      <c r="A92" s="5"/>
      <c r="B92" s="5"/>
      <c r="C92" s="52"/>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2.75">
      <c r="A93" s="5"/>
      <c r="B93" s="5"/>
      <c r="C93" s="52"/>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2.75">
      <c r="A94" s="5"/>
      <c r="B94" s="5"/>
      <c r="C94" s="52"/>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2.75">
      <c r="A95" s="5"/>
      <c r="B95" s="5"/>
      <c r="C95" s="52"/>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2.75">
      <c r="A96" s="5"/>
      <c r="B96" s="5"/>
      <c r="C96" s="52"/>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2.75">
      <c r="A97" s="5"/>
      <c r="B97" s="5"/>
      <c r="C97" s="52"/>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2.75">
      <c r="A98" s="5"/>
      <c r="B98" s="5"/>
      <c r="C98" s="52"/>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2.75">
      <c r="A99" s="5"/>
      <c r="B99" s="5"/>
      <c r="C99" s="52"/>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2.75">
      <c r="A100" s="5"/>
      <c r="B100" s="5"/>
      <c r="C100" s="52"/>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2.75">
      <c r="A101" s="5"/>
      <c r="B101" s="5"/>
      <c r="C101" s="52"/>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2.75">
      <c r="A102" s="5"/>
      <c r="B102" s="5"/>
      <c r="C102" s="52"/>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2.75">
      <c r="A103" s="5"/>
      <c r="B103" s="5"/>
      <c r="C103" s="52"/>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2.75">
      <c r="A104" s="5"/>
      <c r="B104" s="5"/>
      <c r="C104" s="52"/>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2.75">
      <c r="A105" s="5"/>
      <c r="B105" s="5"/>
      <c r="C105" s="52"/>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2.75">
      <c r="A106" s="5"/>
      <c r="B106" s="5"/>
      <c r="C106" s="52"/>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2.75">
      <c r="A107" s="5"/>
      <c r="B107" s="5"/>
      <c r="C107" s="52"/>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2.75">
      <c r="A108" s="5"/>
      <c r="B108" s="5"/>
      <c r="C108" s="52"/>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2.75">
      <c r="A109" s="5"/>
      <c r="B109" s="5"/>
      <c r="C109" s="52"/>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2.75">
      <c r="A110" s="5"/>
      <c r="B110" s="5"/>
      <c r="C110" s="52"/>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2.75">
      <c r="A111" s="5"/>
      <c r="B111" s="5"/>
      <c r="C111" s="52"/>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2.75">
      <c r="A112" s="5"/>
      <c r="B112" s="5"/>
      <c r="C112" s="52"/>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2.75">
      <c r="A113" s="5"/>
      <c r="B113" s="5"/>
      <c r="C113" s="52"/>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2.75">
      <c r="A114" s="5"/>
      <c r="B114" s="5"/>
      <c r="C114" s="52"/>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2.75">
      <c r="A115" s="5"/>
      <c r="B115" s="5"/>
      <c r="C115" s="52"/>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2.75">
      <c r="A116" s="5"/>
      <c r="B116" s="5"/>
      <c r="C116" s="52"/>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2.75">
      <c r="A117" s="5"/>
      <c r="B117" s="5"/>
      <c r="C117" s="52"/>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2.75">
      <c r="A118" s="5"/>
      <c r="B118" s="5"/>
      <c r="C118" s="52"/>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2.75">
      <c r="A119" s="5"/>
      <c r="B119" s="5"/>
      <c r="C119" s="52"/>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2.75">
      <c r="A120" s="5"/>
      <c r="B120" s="5"/>
      <c r="C120" s="52"/>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2.75">
      <c r="A121" s="5"/>
      <c r="B121" s="5"/>
      <c r="C121" s="52"/>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2.75">
      <c r="A122" s="5"/>
      <c r="B122" s="5"/>
      <c r="C122" s="52"/>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2.75">
      <c r="A123" s="5"/>
      <c r="B123" s="5"/>
      <c r="C123" s="52"/>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2.75">
      <c r="A124" s="5"/>
      <c r="B124" s="5"/>
      <c r="C124" s="52"/>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2.75">
      <c r="A125" s="5"/>
      <c r="B125" s="5"/>
      <c r="C125" s="52"/>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2.75">
      <c r="A126" s="5"/>
      <c r="B126" s="5"/>
      <c r="C126" s="52"/>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2.75">
      <c r="A127" s="5"/>
      <c r="B127" s="5"/>
      <c r="C127" s="52"/>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2.75">
      <c r="A128" s="5"/>
      <c r="B128" s="5"/>
      <c r="C128" s="52"/>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2.75">
      <c r="A129" s="5"/>
      <c r="B129" s="5"/>
      <c r="C129" s="52"/>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2.75">
      <c r="A130" s="5"/>
      <c r="B130" s="5"/>
      <c r="C130" s="52"/>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2.75">
      <c r="A131" s="5"/>
      <c r="B131" s="5"/>
      <c r="C131" s="52"/>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2.75">
      <c r="A132" s="5"/>
      <c r="B132" s="5"/>
      <c r="C132" s="52"/>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2.75">
      <c r="A133" s="5"/>
      <c r="B133" s="5"/>
      <c r="C133" s="52"/>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2.75">
      <c r="A134" s="5"/>
      <c r="B134" s="5"/>
      <c r="C134" s="52"/>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2.75">
      <c r="A135" s="5"/>
      <c r="B135" s="5"/>
      <c r="C135" s="52"/>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2.75">
      <c r="A136" s="5"/>
      <c r="B136" s="5"/>
      <c r="C136" s="52"/>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2.75">
      <c r="A137" s="5"/>
      <c r="B137" s="5"/>
      <c r="C137" s="52"/>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2.75">
      <c r="A138" s="5"/>
      <c r="B138" s="5"/>
      <c r="C138" s="52"/>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2.75">
      <c r="A139" s="5"/>
      <c r="B139" s="5"/>
      <c r="C139" s="52"/>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2.75">
      <c r="A140" s="5"/>
      <c r="B140" s="5"/>
      <c r="C140" s="52"/>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2.75">
      <c r="A141" s="5"/>
      <c r="B141" s="5"/>
      <c r="C141" s="52"/>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2.75">
      <c r="A142" s="5"/>
      <c r="B142" s="5"/>
      <c r="C142" s="52"/>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2.75">
      <c r="A143" s="5"/>
      <c r="B143" s="5"/>
      <c r="C143" s="52"/>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2.75">
      <c r="A144" s="5"/>
      <c r="B144" s="5"/>
      <c r="C144" s="52"/>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2.75">
      <c r="A145" s="5"/>
      <c r="B145" s="5"/>
      <c r="C145" s="52"/>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2.75">
      <c r="A146" s="5"/>
      <c r="B146" s="5"/>
      <c r="C146" s="52"/>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2.75">
      <c r="A147" s="5"/>
      <c r="B147" s="5"/>
      <c r="C147" s="52"/>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2.75">
      <c r="A148" s="5"/>
      <c r="B148" s="5"/>
      <c r="C148" s="52"/>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2.75">
      <c r="A149" s="5"/>
      <c r="B149" s="5"/>
      <c r="C149" s="52"/>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2.75">
      <c r="A150" s="5"/>
      <c r="B150" s="5"/>
      <c r="C150" s="52"/>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2.75">
      <c r="A151" s="5"/>
      <c r="B151" s="5"/>
      <c r="C151" s="52"/>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2.75">
      <c r="A152" s="5"/>
      <c r="B152" s="5"/>
      <c r="C152" s="52"/>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2.75">
      <c r="A153" s="5"/>
      <c r="B153" s="5"/>
      <c r="C153" s="52"/>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2.75">
      <c r="A154" s="5"/>
      <c r="B154" s="5"/>
      <c r="C154" s="52"/>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2.75">
      <c r="A155" s="5"/>
      <c r="B155" s="5"/>
      <c r="C155" s="52"/>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2.75">
      <c r="A156" s="5"/>
      <c r="B156" s="5"/>
      <c r="C156" s="52"/>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ht="12.75">
      <c r="A157" s="5"/>
      <c r="B157" s="5"/>
      <c r="C157" s="52"/>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2.75">
      <c r="A158" s="5"/>
      <c r="B158" s="5"/>
      <c r="C158" s="52"/>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ht="12.75">
      <c r="A159" s="5"/>
      <c r="B159" s="5"/>
      <c r="C159" s="52"/>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row>
    <row r="160" spans="1:30" ht="12.75">
      <c r="A160" s="5"/>
      <c r="B160" s="5"/>
      <c r="C160" s="52"/>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12.75">
      <c r="A161" s="5"/>
      <c r="B161" s="5"/>
      <c r="C161" s="52"/>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12.75">
      <c r="A162" s="5"/>
      <c r="B162" s="5"/>
      <c r="C162" s="52"/>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0" ht="12.75">
      <c r="A163" s="5"/>
      <c r="B163" s="5"/>
      <c r="C163" s="52"/>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12.75">
      <c r="A164" s="5"/>
      <c r="B164" s="5"/>
      <c r="C164" s="52"/>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12.75">
      <c r="A165" s="5"/>
      <c r="B165" s="5"/>
      <c r="C165" s="52"/>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12.75">
      <c r="A166" s="5"/>
      <c r="B166" s="5"/>
      <c r="C166" s="52"/>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ht="12.75">
      <c r="A167" s="5"/>
      <c r="B167" s="5"/>
      <c r="C167" s="52"/>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row>
    <row r="168" spans="1:30" ht="12.75">
      <c r="A168" s="5"/>
      <c r="B168" s="5"/>
      <c r="C168" s="52"/>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12.75">
      <c r="A169" s="5"/>
      <c r="B169" s="5"/>
      <c r="C169" s="52"/>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ht="12.75">
      <c r="A170" s="5"/>
      <c r="B170" s="5"/>
      <c r="C170" s="52"/>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12.75">
      <c r="A171" s="5"/>
      <c r="B171" s="5"/>
      <c r="C171" s="52"/>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12.75">
      <c r="A172" s="5"/>
      <c r="B172" s="5"/>
      <c r="C172" s="52"/>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12.75">
      <c r="A173" s="5"/>
      <c r="B173" s="5"/>
      <c r="C173" s="52"/>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12.75">
      <c r="A174" s="5"/>
      <c r="B174" s="5"/>
      <c r="C174" s="52"/>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12.75">
      <c r="A175" s="5"/>
      <c r="B175" s="5"/>
      <c r="C175" s="52"/>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12.75">
      <c r="A176" s="5"/>
      <c r="B176" s="5"/>
      <c r="C176" s="52"/>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ht="12.75">
      <c r="A177" s="5"/>
      <c r="B177" s="5"/>
      <c r="C177" s="52"/>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row r="178" spans="1:30" ht="12.75">
      <c r="A178" s="5"/>
      <c r="B178" s="5"/>
      <c r="C178" s="52"/>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ht="12.75">
      <c r="A179" s="5"/>
      <c r="B179" s="5"/>
      <c r="C179" s="52"/>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ht="12.75">
      <c r="A180" s="5"/>
      <c r="B180" s="5"/>
      <c r="C180" s="52"/>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0" ht="12.75">
      <c r="A181" s="5"/>
      <c r="B181" s="5"/>
      <c r="C181" s="52"/>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row>
    <row r="182" spans="1:30" ht="12.75">
      <c r="A182" s="5"/>
      <c r="B182" s="5"/>
      <c r="C182" s="52"/>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row>
    <row r="183" spans="1:30" ht="12.75">
      <c r="A183" s="5"/>
      <c r="B183" s="5"/>
      <c r="C183" s="52"/>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ht="12.75">
      <c r="A184" s="5"/>
      <c r="B184" s="5"/>
      <c r="C184" s="52"/>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12.75">
      <c r="A185" s="5"/>
      <c r="B185" s="5"/>
      <c r="C185" s="52"/>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ht="12.75">
      <c r="A186" s="5"/>
      <c r="B186" s="5"/>
      <c r="C186" s="52"/>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ht="12.75">
      <c r="A187" s="5"/>
      <c r="B187" s="5"/>
      <c r="C187" s="52"/>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12.75">
      <c r="A188" s="5"/>
      <c r="B188" s="5"/>
      <c r="C188" s="52"/>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row>
    <row r="189" spans="1:30" ht="12.75">
      <c r="A189" s="5"/>
      <c r="B189" s="5"/>
      <c r="C189" s="52"/>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row>
    <row r="190" spans="1:30" ht="12.75">
      <c r="A190" s="5"/>
      <c r="B190" s="5"/>
      <c r="C190" s="52"/>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row>
    <row r="191" spans="1:30" ht="12.75">
      <c r="A191" s="5"/>
      <c r="B191" s="5"/>
      <c r="C191" s="52"/>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row>
    <row r="192" spans="1:30" ht="12.75">
      <c r="A192" s="5"/>
      <c r="B192" s="5"/>
      <c r="C192" s="52"/>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row>
    <row r="193" spans="1:30" ht="12.75">
      <c r="A193" s="5"/>
      <c r="B193" s="5"/>
      <c r="C193" s="52"/>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row>
    <row r="194" spans="1:30" ht="12.75">
      <c r="A194" s="5"/>
      <c r="B194" s="5"/>
      <c r="C194" s="52"/>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row>
    <row r="195" spans="1:30" ht="12.75">
      <c r="A195" s="5"/>
      <c r="B195" s="5"/>
      <c r="C195" s="52"/>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row>
    <row r="196" spans="1:30" ht="12.75">
      <c r="A196" s="5"/>
      <c r="B196" s="5"/>
      <c r="C196" s="52"/>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row>
    <row r="197" spans="1:30" ht="12.75">
      <c r="A197" s="5"/>
      <c r="B197" s="5"/>
      <c r="C197" s="52"/>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row>
    <row r="198" spans="1:30" ht="12.75">
      <c r="A198" s="5"/>
      <c r="B198" s="5"/>
      <c r="C198" s="52"/>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row>
    <row r="199" spans="1:30" ht="12.75">
      <c r="A199" s="5"/>
      <c r="B199" s="5"/>
      <c r="C199" s="52"/>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row>
    <row r="200" spans="1:30" ht="12.75">
      <c r="A200" s="5"/>
      <c r="B200" s="5"/>
      <c r="C200" s="52"/>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row>
    <row r="201" spans="1:30" ht="12.75">
      <c r="A201" s="5"/>
      <c r="B201" s="5"/>
      <c r="C201" s="52"/>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row>
    <row r="202" spans="1:30" ht="12.75">
      <c r="A202" s="5"/>
      <c r="B202" s="5"/>
      <c r="C202" s="52"/>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row>
    <row r="203" spans="1:30" ht="12.75">
      <c r="A203" s="5"/>
      <c r="B203" s="5"/>
      <c r="C203" s="52"/>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row>
    <row r="204" spans="1:30" ht="12.75">
      <c r="A204" s="5"/>
      <c r="B204" s="5"/>
      <c r="C204" s="52"/>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row>
    <row r="205" spans="1:30" ht="12.75">
      <c r="A205" s="5"/>
      <c r="B205" s="5"/>
      <c r="C205" s="52"/>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row>
    <row r="206" spans="1:30" ht="12.75">
      <c r="A206" s="5"/>
      <c r="B206" s="5"/>
      <c r="C206" s="52"/>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row>
    <row r="207" spans="1:30" ht="12.75">
      <c r="A207" s="5"/>
      <c r="B207" s="5"/>
      <c r="C207" s="52"/>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row>
    <row r="208" spans="1:30" ht="12.75">
      <c r="A208" s="5"/>
      <c r="B208" s="5"/>
      <c r="C208" s="52"/>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row>
    <row r="209" spans="1:30" ht="12.75">
      <c r="A209" s="5"/>
      <c r="B209" s="5"/>
      <c r="C209" s="52"/>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row>
    <row r="210" spans="1:30" ht="12.75">
      <c r="A210" s="5"/>
      <c r="B210" s="5"/>
      <c r="C210" s="52"/>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row>
    <row r="211" spans="1:30" ht="12.75">
      <c r="A211" s="5"/>
      <c r="B211" s="5"/>
      <c r="C211" s="52"/>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row>
    <row r="212" spans="1:30" ht="12.75">
      <c r="A212" s="5"/>
      <c r="B212" s="5"/>
      <c r="C212" s="52"/>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row>
    <row r="213" spans="1:30" ht="12.75">
      <c r="A213" s="5"/>
      <c r="B213" s="5"/>
      <c r="C213" s="52"/>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row>
    <row r="214" spans="1:30" ht="12.75">
      <c r="A214" s="5"/>
      <c r="B214" s="5"/>
      <c r="C214" s="52"/>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row>
    <row r="215" spans="1:30" ht="12.75">
      <c r="A215" s="5"/>
      <c r="B215" s="5"/>
      <c r="C215" s="52"/>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row>
    <row r="216" spans="1:30" ht="12.75">
      <c r="A216" s="5"/>
      <c r="B216" s="5"/>
      <c r="C216" s="52"/>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row>
    <row r="217" spans="1:30" ht="12.75">
      <c r="A217" s="5"/>
      <c r="B217" s="5"/>
      <c r="C217" s="52"/>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row>
    <row r="218" spans="1:30" ht="12.75">
      <c r="A218" s="5"/>
      <c r="B218" s="5"/>
      <c r="C218" s="52"/>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row>
    <row r="219" spans="1:30" ht="12.75">
      <c r="A219" s="5"/>
      <c r="B219" s="5"/>
      <c r="C219" s="52"/>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row>
    <row r="220" spans="1:30" ht="12.75">
      <c r="A220" s="5"/>
      <c r="B220" s="5"/>
      <c r="C220" s="52"/>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row>
    <row r="221" spans="1:30" ht="12.75">
      <c r="A221" s="5"/>
      <c r="B221" s="5"/>
      <c r="C221" s="52"/>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row>
    <row r="222" spans="1:30" ht="12.75">
      <c r="A222" s="5"/>
      <c r="B222" s="5"/>
      <c r="C222" s="52"/>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row>
    <row r="223" spans="1:30" ht="12.75">
      <c r="A223" s="5"/>
      <c r="B223" s="5"/>
      <c r="C223" s="52"/>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row>
    <row r="224" spans="1:30" ht="12.75">
      <c r="A224" s="5"/>
      <c r="B224" s="5"/>
      <c r="C224" s="52"/>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row>
    <row r="225" spans="1:30" ht="12.75">
      <c r="A225" s="5"/>
      <c r="B225" s="5"/>
      <c r="C225" s="52"/>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row>
    <row r="226" spans="1:30" ht="12.75">
      <c r="A226" s="5"/>
      <c r="B226" s="5"/>
      <c r="C226" s="52"/>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row>
    <row r="227" spans="1:30" ht="12.75">
      <c r="A227" s="5"/>
      <c r="B227" s="5"/>
      <c r="C227" s="52"/>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row>
    <row r="228" spans="1:30" ht="12.75">
      <c r="A228" s="5"/>
      <c r="B228" s="5"/>
      <c r="C228" s="52"/>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row>
    <row r="229" spans="1:30" ht="12.75">
      <c r="A229" s="5"/>
      <c r="B229" s="5"/>
      <c r="C229" s="52"/>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row>
    <row r="230" spans="1:30" ht="12.75">
      <c r="A230" s="5"/>
      <c r="B230" s="5"/>
      <c r="C230" s="52"/>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row>
    <row r="231" spans="1:30" ht="12.75">
      <c r="A231" s="5"/>
      <c r="B231" s="5"/>
      <c r="C231" s="52"/>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row>
    <row r="232" spans="1:30" ht="12.75">
      <c r="A232" s="5"/>
      <c r="B232" s="5"/>
      <c r="C232" s="52"/>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row>
    <row r="233" spans="1:30" ht="12.75">
      <c r="A233" s="5"/>
      <c r="B233" s="5"/>
      <c r="C233" s="52"/>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row>
    <row r="234" spans="1:30" ht="12.75">
      <c r="A234" s="5"/>
      <c r="B234" s="5"/>
      <c r="C234" s="52"/>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row>
    <row r="235" spans="1:30" ht="12.75">
      <c r="A235" s="5"/>
      <c r="B235" s="5"/>
      <c r="C235" s="52"/>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row>
    <row r="236" spans="1:30" ht="12.75">
      <c r="A236" s="5"/>
      <c r="B236" s="5"/>
      <c r="C236" s="52"/>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row>
    <row r="237" spans="1:30" ht="12.75">
      <c r="A237" s="5"/>
      <c r="B237" s="5"/>
      <c r="C237" s="52"/>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row>
    <row r="238" spans="1:30" ht="12.75">
      <c r="A238" s="5"/>
      <c r="B238" s="5"/>
      <c r="C238" s="52"/>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row>
    <row r="239" spans="1:30" ht="12.75">
      <c r="A239" s="5"/>
      <c r="B239" s="5"/>
      <c r="C239" s="52"/>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row>
    <row r="240" spans="1:30" ht="12.75">
      <c r="A240" s="5"/>
      <c r="B240" s="5"/>
      <c r="C240" s="52"/>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row>
    <row r="241" spans="1:30" ht="12.75">
      <c r="A241" s="5"/>
      <c r="B241" s="5"/>
      <c r="C241" s="52"/>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row>
    <row r="242" spans="1:30" ht="12.75">
      <c r="A242" s="5"/>
      <c r="B242" s="5"/>
      <c r="C242" s="52"/>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row>
    <row r="243" spans="1:30" ht="12.75">
      <c r="A243" s="5"/>
      <c r="B243" s="5"/>
      <c r="C243" s="52"/>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row>
    <row r="244" spans="1:30" ht="12.75">
      <c r="A244" s="5"/>
      <c r="B244" s="5"/>
      <c r="C244" s="52"/>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row>
    <row r="245" spans="1:30" ht="12.75">
      <c r="A245" s="5"/>
      <c r="B245" s="5"/>
      <c r="C245" s="52"/>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row>
    <row r="246" spans="1:30" ht="12.75">
      <c r="A246" s="5"/>
      <c r="B246" s="5"/>
      <c r="C246" s="52"/>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row>
    <row r="247" spans="1:30" ht="12.75">
      <c r="A247" s="5"/>
      <c r="B247" s="5"/>
      <c r="C247" s="52"/>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row>
    <row r="248" spans="1:30" ht="12.75">
      <c r="A248" s="5"/>
      <c r="B248" s="5"/>
      <c r="C248" s="52"/>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row>
    <row r="249" spans="1:30" ht="12.75">
      <c r="A249" s="5"/>
      <c r="B249" s="5"/>
      <c r="C249" s="52"/>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row>
    <row r="250" spans="1:30" ht="12.75">
      <c r="A250" s="5"/>
      <c r="B250" s="5"/>
      <c r="C250" s="52"/>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row>
    <row r="251" spans="1:30" ht="12.75">
      <c r="A251" s="5"/>
      <c r="B251" s="5"/>
      <c r="C251" s="52"/>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ht="12.75">
      <c r="A252" s="5"/>
      <c r="B252" s="5"/>
      <c r="C252" s="52"/>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row>
    <row r="253" spans="1:30" ht="12.75">
      <c r="A253" s="5"/>
      <c r="B253" s="5"/>
      <c r="C253" s="52"/>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row>
    <row r="254" spans="1:30" ht="12.75">
      <c r="A254" s="5"/>
      <c r="B254" s="5"/>
      <c r="C254" s="52"/>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row>
    <row r="255" spans="1:30" ht="12.75">
      <c r="A255" s="5"/>
      <c r="B255" s="5"/>
      <c r="C255" s="52"/>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row>
    <row r="256" spans="1:30" ht="12.75">
      <c r="A256" s="5"/>
      <c r="B256" s="5"/>
      <c r="C256" s="52"/>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row>
    <row r="257" spans="1:30" ht="12.75">
      <c r="A257" s="5"/>
      <c r="B257" s="5"/>
      <c r="C257" s="52"/>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row>
    <row r="258" spans="1:30" ht="12.75">
      <c r="A258" s="5"/>
      <c r="B258" s="5"/>
      <c r="C258" s="52"/>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row>
    <row r="259" spans="1:30" ht="12.75">
      <c r="A259" s="5"/>
      <c r="B259" s="5"/>
      <c r="C259" s="52"/>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row>
    <row r="260" spans="1:30" ht="12.75">
      <c r="A260" s="5"/>
      <c r="B260" s="5"/>
      <c r="C260" s="52"/>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row>
    <row r="261" spans="1:30" ht="12.75">
      <c r="A261" s="5"/>
      <c r="B261" s="5"/>
      <c r="C261" s="52"/>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2" spans="1:30" ht="12.75">
      <c r="A262" s="5"/>
      <c r="B262" s="5"/>
      <c r="C262" s="52"/>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row>
    <row r="263" spans="1:30" ht="12.75">
      <c r="A263" s="5"/>
      <c r="B263" s="5"/>
      <c r="C263" s="52"/>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row>
    <row r="264" spans="1:30" ht="12.75">
      <c r="A264" s="5"/>
      <c r="B264" s="5"/>
      <c r="C264" s="52"/>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row>
    <row r="265" spans="1:30" ht="12.75">
      <c r="A265" s="5"/>
      <c r="B265" s="5"/>
      <c r="C265" s="52"/>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row>
    <row r="266" spans="1:30" ht="12.75">
      <c r="A266" s="5"/>
      <c r="B266" s="5"/>
      <c r="C266" s="52"/>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row>
    <row r="267" spans="1:30" ht="12.75">
      <c r="A267" s="5"/>
      <c r="B267" s="5"/>
      <c r="C267" s="52"/>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row>
    <row r="268" spans="1:30" ht="12.75">
      <c r="A268" s="5"/>
      <c r="B268" s="5"/>
      <c r="C268" s="52"/>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row>
    <row r="269" spans="1:30" ht="12.75">
      <c r="A269" s="5"/>
      <c r="B269" s="5"/>
      <c r="C269" s="52"/>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row>
    <row r="270" spans="1:30" ht="12.75">
      <c r="A270" s="5"/>
      <c r="B270" s="5"/>
      <c r="C270" s="52"/>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row>
    <row r="271" spans="1:30" ht="12.75">
      <c r="A271" s="5"/>
      <c r="B271" s="5"/>
      <c r="C271" s="52"/>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row>
    <row r="272" spans="1:30" ht="12.75">
      <c r="A272" s="5"/>
      <c r="B272" s="5"/>
      <c r="C272" s="52"/>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row>
    <row r="273" spans="1:30" ht="12.75">
      <c r="A273" s="5"/>
      <c r="B273" s="5"/>
      <c r="C273" s="52"/>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row>
    <row r="274" spans="1:30" ht="12.75">
      <c r="A274" s="5"/>
      <c r="B274" s="5"/>
      <c r="C274" s="52"/>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row>
    <row r="275" spans="1:30" ht="12.75">
      <c r="A275" s="5"/>
      <c r="B275" s="5"/>
      <c r="C275" s="52"/>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row>
    <row r="276" spans="1:30" ht="12.75">
      <c r="A276" s="5"/>
      <c r="B276" s="5"/>
      <c r="C276" s="52"/>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row>
    <row r="277" spans="1:30" ht="12.75">
      <c r="A277" s="5"/>
      <c r="B277" s="5"/>
      <c r="C277" s="52"/>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row>
    <row r="278" spans="1:30" ht="12.75">
      <c r="A278" s="5"/>
      <c r="B278" s="5"/>
      <c r="C278" s="52"/>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row>
    <row r="279" spans="1:30" ht="12.75">
      <c r="A279" s="5"/>
      <c r="B279" s="5"/>
      <c r="C279" s="52"/>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row>
    <row r="280" spans="1:30" ht="12.75">
      <c r="A280" s="5"/>
      <c r="B280" s="5"/>
      <c r="C280" s="52"/>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row>
    <row r="281" spans="1:30" ht="12.75">
      <c r="A281" s="5"/>
      <c r="B281" s="5"/>
      <c r="C281" s="52"/>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row>
    <row r="282" spans="1:30" ht="12.75">
      <c r="A282" s="5"/>
      <c r="B282" s="5"/>
      <c r="C282" s="52"/>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row>
    <row r="283" spans="1:30" ht="12.75">
      <c r="A283" s="5"/>
      <c r="B283" s="5"/>
      <c r="C283" s="52"/>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row>
    <row r="284" spans="1:30" ht="12.75">
      <c r="A284" s="5"/>
      <c r="B284" s="5"/>
      <c r="C284" s="52"/>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row>
    <row r="285" spans="1:30" ht="12.75">
      <c r="A285" s="5"/>
      <c r="B285" s="5"/>
      <c r="C285" s="52"/>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row>
    <row r="286" spans="1:30" ht="12.75">
      <c r="A286" s="5"/>
      <c r="B286" s="5"/>
      <c r="C286" s="52"/>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row>
    <row r="287" spans="1:30" ht="12.75">
      <c r="A287" s="5"/>
      <c r="B287" s="5"/>
      <c r="C287" s="52"/>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row>
    <row r="288" spans="1:30" ht="12.75">
      <c r="A288" s="5"/>
      <c r="B288" s="5"/>
      <c r="C288" s="52"/>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row>
    <row r="289" spans="1:30" ht="12.75">
      <c r="A289" s="5"/>
      <c r="B289" s="5"/>
      <c r="C289" s="52"/>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row>
    <row r="290" spans="1:30" ht="12.75">
      <c r="A290" s="5"/>
      <c r="B290" s="5"/>
      <c r="C290" s="52"/>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row>
    <row r="291" spans="1:30" ht="12.75">
      <c r="A291" s="5"/>
      <c r="B291" s="5"/>
      <c r="C291" s="52"/>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row>
    <row r="292" spans="1:30" ht="12.75">
      <c r="A292" s="5"/>
      <c r="B292" s="5"/>
      <c r="C292" s="52"/>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row>
    <row r="293" spans="1:30" ht="12.75">
      <c r="A293" s="5"/>
      <c r="B293" s="5"/>
      <c r="C293" s="52"/>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row>
    <row r="294" spans="1:30" ht="12.75">
      <c r="A294" s="5"/>
      <c r="B294" s="5"/>
      <c r="C294" s="52"/>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row>
    <row r="295" spans="1:30" ht="12.75">
      <c r="A295" s="5"/>
      <c r="B295" s="5"/>
      <c r="C295" s="52"/>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row>
    <row r="296" spans="1:30" ht="12.75">
      <c r="A296" s="5"/>
      <c r="B296" s="5"/>
      <c r="C296" s="52"/>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row>
    <row r="297" spans="1:30" ht="12.75">
      <c r="A297" s="5"/>
      <c r="B297" s="5"/>
      <c r="C297" s="52"/>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row>
    <row r="298" spans="1:30" ht="12.75">
      <c r="A298" s="5"/>
      <c r="B298" s="5"/>
      <c r="C298" s="52"/>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row>
    <row r="299" spans="1:30" ht="12.75">
      <c r="A299" s="5"/>
      <c r="B299" s="5"/>
      <c r="C299" s="52"/>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row>
    <row r="300" spans="1:30" ht="12.75">
      <c r="A300" s="5"/>
      <c r="B300" s="5"/>
      <c r="C300" s="52"/>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row>
    <row r="301" spans="1:30" ht="12.75">
      <c r="A301" s="5"/>
      <c r="B301" s="5"/>
      <c r="C301" s="52"/>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row>
    <row r="302" spans="1:30" ht="12.75">
      <c r="A302" s="5"/>
      <c r="B302" s="5"/>
      <c r="C302" s="52"/>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row>
    <row r="303" spans="1:30" ht="12.75">
      <c r="A303" s="5"/>
      <c r="B303" s="5"/>
      <c r="C303" s="52"/>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row>
    <row r="304" spans="1:30" ht="12.75">
      <c r="A304" s="5"/>
      <c r="B304" s="5"/>
      <c r="C304" s="52"/>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row>
    <row r="305" spans="1:30" ht="12.75">
      <c r="A305" s="5"/>
      <c r="B305" s="5"/>
      <c r="C305" s="52"/>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row>
    <row r="306" spans="1:30" ht="12.75">
      <c r="A306" s="5"/>
      <c r="B306" s="5"/>
      <c r="C306" s="52"/>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row>
    <row r="307" spans="1:30" ht="12.75">
      <c r="A307" s="5"/>
      <c r="B307" s="5"/>
      <c r="C307" s="52"/>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row>
    <row r="308" spans="1:30" ht="12.75">
      <c r="A308" s="5"/>
      <c r="B308" s="5"/>
      <c r="C308" s="52"/>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row>
    <row r="309" spans="1:30" ht="12.75">
      <c r="A309" s="5"/>
      <c r="B309" s="5"/>
      <c r="C309" s="52"/>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row>
    <row r="310" spans="1:30" ht="12.75">
      <c r="A310" s="5"/>
      <c r="B310" s="5"/>
      <c r="C310" s="52"/>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row>
    <row r="311" spans="1:30" ht="12.75">
      <c r="A311" s="5"/>
      <c r="B311" s="5"/>
      <c r="C311" s="52"/>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row>
    <row r="312" spans="1:30" ht="12.75">
      <c r="A312" s="5"/>
      <c r="B312" s="5"/>
      <c r="C312" s="52"/>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row>
    <row r="313" spans="1:30" ht="12.75">
      <c r="A313" s="5"/>
      <c r="B313" s="5"/>
      <c r="C313" s="52"/>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row>
    <row r="314" spans="1:30" ht="12.75">
      <c r="A314" s="5"/>
      <c r="B314" s="5"/>
      <c r="C314" s="52"/>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row>
    <row r="315" spans="1:30" ht="12.75">
      <c r="A315" s="5"/>
      <c r="B315" s="5"/>
      <c r="C315" s="52"/>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row>
    <row r="316" spans="1:30" ht="12.75">
      <c r="A316" s="5"/>
      <c r="B316" s="5"/>
      <c r="C316" s="52"/>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row>
    <row r="317" spans="1:30" ht="12.75">
      <c r="A317" s="5"/>
      <c r="B317" s="5"/>
      <c r="C317" s="52"/>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row>
    <row r="318" spans="1:30" ht="12.75">
      <c r="A318" s="5"/>
      <c r="B318" s="5"/>
      <c r="C318" s="52"/>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row>
    <row r="319" spans="1:30" ht="12.75">
      <c r="A319" s="5"/>
      <c r="B319" s="5"/>
      <c r="C319" s="52"/>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row>
    <row r="320" spans="1:30" ht="12.75">
      <c r="A320" s="5"/>
      <c r="B320" s="5"/>
      <c r="C320" s="52"/>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row>
    <row r="321" spans="1:30" ht="12.75">
      <c r="A321" s="5"/>
      <c r="B321" s="5"/>
      <c r="C321" s="52"/>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row>
    <row r="322" spans="1:30" ht="12.75">
      <c r="A322" s="5"/>
      <c r="B322" s="5"/>
      <c r="C322" s="52"/>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row>
    <row r="323" spans="1:30" ht="12.75">
      <c r="A323" s="5"/>
      <c r="B323" s="5"/>
      <c r="C323" s="52"/>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row>
    <row r="324" spans="1:30" ht="12.75">
      <c r="A324" s="5"/>
      <c r="B324" s="5"/>
      <c r="C324" s="52"/>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row>
    <row r="325" spans="1:30" ht="12.75">
      <c r="A325" s="5"/>
      <c r="B325" s="5"/>
      <c r="C325" s="52"/>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row>
    <row r="326" spans="1:30" ht="12.75">
      <c r="A326" s="5"/>
      <c r="B326" s="5"/>
      <c r="C326" s="52"/>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row>
    <row r="327" spans="1:30" ht="12.75">
      <c r="A327" s="5"/>
      <c r="B327" s="5"/>
      <c r="C327" s="52"/>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row>
    <row r="328" spans="1:30" ht="12.75">
      <c r="A328" s="5"/>
      <c r="B328" s="5"/>
      <c r="C328" s="52"/>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row>
    <row r="329" spans="1:30" ht="12.75">
      <c r="A329" s="5"/>
      <c r="B329" s="5"/>
      <c r="C329" s="52"/>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row>
    <row r="330" spans="1:30" ht="12.75">
      <c r="A330" s="5"/>
      <c r="B330" s="5"/>
      <c r="C330" s="52"/>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row>
    <row r="331" spans="1:30" ht="12.75">
      <c r="A331" s="5"/>
      <c r="B331" s="5"/>
      <c r="C331" s="52"/>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row>
    <row r="332" spans="1:30" ht="12.75">
      <c r="A332" s="5"/>
      <c r="B332" s="5"/>
      <c r="C332" s="52"/>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row>
    <row r="333" spans="1:30" ht="12.75">
      <c r="A333" s="5"/>
      <c r="B333" s="5"/>
      <c r="C333" s="52"/>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row>
    <row r="334" spans="1:30" ht="12.75">
      <c r="A334" s="5"/>
      <c r="B334" s="5"/>
      <c r="C334" s="52"/>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row>
    <row r="335" spans="1:30" ht="12.75">
      <c r="A335" s="5"/>
      <c r="B335" s="5"/>
      <c r="C335" s="52"/>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row>
    <row r="336" spans="1:30" ht="12.75">
      <c r="A336" s="5"/>
      <c r="B336" s="5"/>
      <c r="C336" s="52"/>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row>
    <row r="337" spans="1:30" ht="12.75">
      <c r="A337" s="5"/>
      <c r="B337" s="5"/>
      <c r="C337" s="52"/>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row>
    <row r="338" spans="1:30" ht="12.75">
      <c r="A338" s="5"/>
      <c r="B338" s="5"/>
      <c r="C338" s="52"/>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row>
    <row r="339" spans="1:30" ht="12.75">
      <c r="A339" s="5"/>
      <c r="B339" s="5"/>
      <c r="C339" s="52"/>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row>
    <row r="340" spans="1:30" ht="12.75">
      <c r="A340" s="5"/>
      <c r="B340" s="5"/>
      <c r="C340" s="52"/>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row>
    <row r="341" spans="1:30" ht="12.75">
      <c r="A341" s="5"/>
      <c r="B341" s="5"/>
      <c r="C341" s="52"/>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row>
    <row r="342" spans="1:30" ht="12.75">
      <c r="A342" s="5"/>
      <c r="B342" s="5"/>
      <c r="C342" s="52"/>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row>
    <row r="343" spans="1:30" ht="12.75">
      <c r="A343" s="5"/>
      <c r="B343" s="5"/>
      <c r="C343" s="52"/>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row>
    <row r="344" spans="1:30" ht="12.75">
      <c r="A344" s="5"/>
      <c r="B344" s="5"/>
      <c r="C344" s="52"/>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row>
    <row r="345" spans="1:30" ht="12.75">
      <c r="A345" s="5"/>
      <c r="B345" s="5"/>
      <c r="C345" s="52"/>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row>
    <row r="346" spans="1:30" ht="12.75">
      <c r="A346" s="5"/>
      <c r="B346" s="5"/>
      <c r="C346" s="52"/>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row>
    <row r="347" spans="1:30" ht="12.75">
      <c r="A347" s="5"/>
      <c r="B347" s="5"/>
      <c r="C347" s="52"/>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row>
    <row r="348" spans="1:30" ht="12.75">
      <c r="A348" s="5"/>
      <c r="B348" s="5"/>
      <c r="C348" s="52"/>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row>
    <row r="349" spans="1:30" ht="12.75">
      <c r="A349" s="5"/>
      <c r="B349" s="5"/>
      <c r="C349" s="52"/>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row>
    <row r="350" spans="1:30" ht="12.75">
      <c r="A350" s="5"/>
      <c r="B350" s="5"/>
      <c r="C350" s="52"/>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row>
    <row r="351" spans="1:30" ht="12.75">
      <c r="A351" s="5"/>
      <c r="B351" s="5"/>
      <c r="C351" s="52"/>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row>
    <row r="352" spans="1:30" ht="12.75">
      <c r="A352" s="5"/>
      <c r="B352" s="5"/>
      <c r="C352" s="52"/>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row>
    <row r="353" spans="1:30" ht="12.75">
      <c r="A353" s="5"/>
      <c r="B353" s="5"/>
      <c r="C353" s="52"/>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row>
    <row r="354" spans="1:30" ht="12.75">
      <c r="A354" s="5"/>
      <c r="B354" s="5"/>
      <c r="C354" s="52"/>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row>
    <row r="355" spans="1:30" ht="12.75">
      <c r="A355" s="5"/>
      <c r="B355" s="5"/>
      <c r="C355" s="52"/>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row>
    <row r="356" spans="1:30" ht="12.75">
      <c r="A356" s="5"/>
      <c r="B356" s="5"/>
      <c r="C356" s="52"/>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row>
    <row r="357" spans="1:30" ht="12.75">
      <c r="A357" s="5"/>
      <c r="B357" s="5"/>
      <c r="C357" s="52"/>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row>
    <row r="358" spans="1:30" ht="12.75">
      <c r="A358" s="5"/>
      <c r="B358" s="5"/>
      <c r="C358" s="52"/>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row>
    <row r="359" spans="1:30" ht="12.75">
      <c r="A359" s="5"/>
      <c r="B359" s="5"/>
      <c r="C359" s="52"/>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row>
    <row r="360" spans="1:30" ht="12.75">
      <c r="A360" s="5"/>
      <c r="B360" s="5"/>
      <c r="C360" s="52"/>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row>
    <row r="361" spans="1:30" ht="12.75">
      <c r="A361" s="5"/>
      <c r="B361" s="5"/>
      <c r="C361" s="52"/>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row>
    <row r="362" spans="1:30" ht="12.75">
      <c r="A362" s="5"/>
      <c r="B362" s="5"/>
      <c r="C362" s="52"/>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row>
    <row r="363" spans="1:30" ht="12.75">
      <c r="A363" s="5"/>
      <c r="B363" s="5"/>
      <c r="C363" s="52"/>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row>
    <row r="364" spans="1:30" ht="12.75">
      <c r="A364" s="5"/>
      <c r="B364" s="5"/>
      <c r="C364" s="52"/>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row>
    <row r="365" spans="1:30" ht="12.75">
      <c r="A365" s="5"/>
      <c r="B365" s="5"/>
      <c r="C365" s="52"/>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row>
    <row r="366" spans="1:30" ht="12.75">
      <c r="A366" s="5"/>
      <c r="B366" s="5"/>
      <c r="C366" s="52"/>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row>
    <row r="367" spans="1:30" ht="12.75">
      <c r="A367" s="5"/>
      <c r="B367" s="5"/>
      <c r="C367" s="52"/>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row>
    <row r="368" spans="1:30" ht="12.75">
      <c r="A368" s="5"/>
      <c r="B368" s="5"/>
      <c r="C368" s="52"/>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row>
    <row r="369" spans="1:30" ht="12.75">
      <c r="A369" s="5"/>
      <c r="B369" s="5"/>
      <c r="C369" s="52"/>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row>
    <row r="370" spans="1:30" ht="12.75">
      <c r="A370" s="5"/>
      <c r="B370" s="5"/>
      <c r="C370" s="52"/>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row>
    <row r="371" spans="1:30" ht="12.75">
      <c r="A371" s="5"/>
      <c r="B371" s="5"/>
      <c r="C371" s="52"/>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row>
    <row r="372" spans="1:30" ht="12.75">
      <c r="A372" s="5"/>
      <c r="B372" s="5"/>
      <c r="C372" s="52"/>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row>
    <row r="373" spans="1:30" ht="12.75">
      <c r="A373" s="5"/>
      <c r="B373" s="5"/>
      <c r="C373" s="52"/>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row>
    <row r="374" spans="1:30" ht="12.75">
      <c r="A374" s="5"/>
      <c r="B374" s="5"/>
      <c r="C374" s="52"/>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row>
    <row r="375" spans="1:30" ht="12.75">
      <c r="A375" s="5"/>
      <c r="B375" s="5"/>
      <c r="C375" s="52"/>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row>
    <row r="376" spans="1:30" ht="12.75">
      <c r="A376" s="5"/>
      <c r="B376" s="5"/>
      <c r="C376" s="52"/>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row>
    <row r="377" spans="1:30" ht="12.75">
      <c r="A377" s="5"/>
      <c r="B377" s="5"/>
      <c r="C377" s="52"/>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row>
    <row r="378" spans="1:30" ht="12.75">
      <c r="A378" s="5"/>
      <c r="B378" s="5"/>
      <c r="C378" s="52"/>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row>
    <row r="379" spans="1:30" ht="12.75">
      <c r="A379" s="5"/>
      <c r="B379" s="5"/>
      <c r="C379" s="52"/>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row>
    <row r="380" spans="1:30" ht="12.75">
      <c r="A380" s="5"/>
      <c r="B380" s="5"/>
      <c r="C380" s="52"/>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row>
    <row r="381" spans="1:30" ht="12.75">
      <c r="A381" s="5"/>
      <c r="B381" s="5"/>
      <c r="C381" s="52"/>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row>
    <row r="382" spans="1:30" ht="12.75">
      <c r="A382" s="5"/>
      <c r="B382" s="5"/>
      <c r="C382" s="52"/>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row>
    <row r="383" spans="1:30" ht="12.75">
      <c r="A383" s="5"/>
      <c r="B383" s="5"/>
      <c r="C383" s="52"/>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row>
    <row r="384" spans="1:30" ht="12.75">
      <c r="A384" s="5"/>
      <c r="B384" s="5"/>
      <c r="C384" s="52"/>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row>
    <row r="385" spans="1:30" ht="12.75">
      <c r="A385" s="5"/>
      <c r="B385" s="5"/>
      <c r="C385" s="52"/>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row>
    <row r="386" spans="1:30" ht="12.75">
      <c r="A386" s="5"/>
      <c r="B386" s="5"/>
      <c r="C386" s="52"/>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row>
    <row r="387" spans="1:30" ht="12.75">
      <c r="A387" s="5"/>
      <c r="B387" s="5"/>
      <c r="C387" s="52"/>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row>
    <row r="388" spans="1:30" ht="12.75">
      <c r="A388" s="5"/>
      <c r="B388" s="5"/>
      <c r="C388" s="52"/>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row>
    <row r="389" spans="1:30" ht="12.75">
      <c r="A389" s="5"/>
      <c r="B389" s="5"/>
      <c r="C389" s="52"/>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row>
    <row r="390" spans="1:30" ht="12.75">
      <c r="A390" s="5"/>
      <c r="B390" s="5"/>
      <c r="C390" s="52"/>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row>
    <row r="391" spans="1:30" ht="12.75">
      <c r="A391" s="5"/>
      <c r="B391" s="5"/>
      <c r="C391" s="52"/>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row>
    <row r="392" spans="1:30" ht="12.75">
      <c r="A392" s="5"/>
      <c r="B392" s="5"/>
      <c r="C392" s="52"/>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row>
    <row r="393" spans="1:30" ht="12.75">
      <c r="A393" s="5"/>
      <c r="B393" s="5"/>
      <c r="C393" s="52"/>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row>
    <row r="394" spans="1:30" ht="12.75">
      <c r="A394" s="5"/>
      <c r="B394" s="5"/>
      <c r="C394" s="52"/>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row>
    <row r="395" spans="1:30" ht="12.75">
      <c r="A395" s="5"/>
      <c r="B395" s="5"/>
      <c r="C395" s="52"/>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row>
    <row r="396" spans="1:30" ht="12.75">
      <c r="A396" s="5"/>
      <c r="B396" s="5"/>
      <c r="C396" s="52"/>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row>
    <row r="397" spans="1:30" ht="12.75">
      <c r="A397" s="5"/>
      <c r="B397" s="5"/>
      <c r="C397" s="52"/>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row>
    <row r="398" spans="1:30" ht="12.75">
      <c r="A398" s="5"/>
      <c r="B398" s="5"/>
      <c r="C398" s="52"/>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row>
    <row r="399" spans="1:30" ht="12.75">
      <c r="A399" s="5"/>
      <c r="B399" s="5"/>
      <c r="C399" s="52"/>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row>
    <row r="400" spans="1:30" ht="12.75">
      <c r="A400" s="5"/>
      <c r="B400" s="5"/>
      <c r="C400" s="52"/>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row>
    <row r="401" spans="1:30" ht="12.75">
      <c r="A401" s="5"/>
      <c r="B401" s="5"/>
      <c r="C401" s="52"/>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row>
    <row r="402" spans="1:30" ht="12.75">
      <c r="A402" s="5"/>
      <c r="B402" s="5"/>
      <c r="C402" s="52"/>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spans="1:30" ht="12.75">
      <c r="A403" s="5"/>
      <c r="B403" s="5"/>
      <c r="C403" s="52"/>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row>
    <row r="404" spans="1:30" ht="12.75">
      <c r="A404" s="5"/>
      <c r="B404" s="5"/>
      <c r="C404" s="52"/>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row>
    <row r="405" spans="1:30" ht="12.75">
      <c r="A405" s="5"/>
      <c r="B405" s="5"/>
      <c r="C405" s="52"/>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row>
    <row r="406" spans="1:30" ht="12.75">
      <c r="A406" s="5"/>
      <c r="B406" s="5"/>
      <c r="C406" s="52"/>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row>
    <row r="407" spans="1:30" ht="12.75">
      <c r="A407" s="5"/>
      <c r="B407" s="5"/>
      <c r="C407" s="52"/>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row>
    <row r="408" spans="1:30" ht="12.75">
      <c r="A408" s="5"/>
      <c r="B408" s="5"/>
      <c r="C408" s="52"/>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row>
    <row r="409" spans="1:30" ht="12.75">
      <c r="A409" s="5"/>
      <c r="B409" s="5"/>
      <c r="C409" s="52"/>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row>
    <row r="410" spans="1:30" ht="12.75">
      <c r="A410" s="5"/>
      <c r="B410" s="5"/>
      <c r="C410" s="52"/>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row>
    <row r="411" spans="1:30" ht="12.75">
      <c r="A411" s="5"/>
      <c r="B411" s="5"/>
      <c r="C411" s="52"/>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row>
    <row r="412" spans="1:30" ht="12.75">
      <c r="A412" s="5"/>
      <c r="B412" s="5"/>
      <c r="C412" s="52"/>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row>
    <row r="413" spans="1:30" ht="12.75">
      <c r="A413" s="5"/>
      <c r="B413" s="5"/>
      <c r="C413" s="52"/>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row>
    <row r="414" spans="1:30" ht="12.75">
      <c r="A414" s="5"/>
      <c r="B414" s="5"/>
      <c r="C414" s="52"/>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row>
    <row r="415" spans="1:30" ht="12.75">
      <c r="A415" s="5"/>
      <c r="B415" s="5"/>
      <c r="C415" s="52"/>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row>
    <row r="416" spans="1:30" ht="12.75">
      <c r="A416" s="5"/>
      <c r="B416" s="5"/>
      <c r="C416" s="52"/>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row>
    <row r="417" spans="1:30" ht="12.75">
      <c r="A417" s="5"/>
      <c r="B417" s="5"/>
      <c r="C417" s="52"/>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row>
    <row r="418" spans="1:30" ht="12.75">
      <c r="A418" s="5"/>
      <c r="B418" s="5"/>
      <c r="C418" s="52"/>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row>
    <row r="419" spans="1:30" ht="12.75">
      <c r="A419" s="5"/>
      <c r="B419" s="5"/>
      <c r="C419" s="52"/>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row>
    <row r="420" spans="1:30" ht="12.75">
      <c r="A420" s="5"/>
      <c r="B420" s="5"/>
      <c r="C420" s="52"/>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row>
    <row r="421" spans="1:30" ht="12.75">
      <c r="A421" s="5"/>
      <c r="B421" s="5"/>
      <c r="C421" s="52"/>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row>
    <row r="422" spans="1:30" ht="12.75">
      <c r="A422" s="5"/>
      <c r="B422" s="5"/>
      <c r="C422" s="52"/>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row>
    <row r="423" spans="1:30" ht="12.75">
      <c r="A423" s="5"/>
      <c r="B423" s="5"/>
      <c r="C423" s="52"/>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row>
    <row r="424" spans="1:30" ht="12.75">
      <c r="A424" s="5"/>
      <c r="B424" s="5"/>
      <c r="C424" s="52"/>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row>
    <row r="425" spans="1:30" ht="12.75">
      <c r="A425" s="5"/>
      <c r="B425" s="5"/>
      <c r="C425" s="52"/>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row>
    <row r="426" spans="1:30" ht="12.75">
      <c r="A426" s="5"/>
      <c r="B426" s="5"/>
      <c r="C426" s="52"/>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row>
    <row r="427" spans="1:30" ht="12.75">
      <c r="A427" s="5"/>
      <c r="B427" s="5"/>
      <c r="C427" s="52"/>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row>
    <row r="428" spans="1:30" ht="12.75">
      <c r="A428" s="5"/>
      <c r="B428" s="5"/>
      <c r="C428" s="52"/>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row>
    <row r="429" spans="1:30" ht="12.75">
      <c r="A429" s="5"/>
      <c r="B429" s="5"/>
      <c r="C429" s="52"/>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row>
    <row r="430" spans="1:30" ht="12.75">
      <c r="A430" s="5"/>
      <c r="B430" s="5"/>
      <c r="C430" s="52"/>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row>
    <row r="431" spans="1:30" ht="12.75">
      <c r="A431" s="5"/>
      <c r="B431" s="5"/>
      <c r="C431" s="52"/>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row>
    <row r="432" spans="1:30" ht="12.75">
      <c r="A432" s="5"/>
      <c r="B432" s="5"/>
      <c r="C432" s="52"/>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row>
    <row r="433" spans="1:30" ht="12.75">
      <c r="A433" s="5"/>
      <c r="B433" s="5"/>
      <c r="C433" s="52"/>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row>
    <row r="434" spans="1:30" ht="12.75">
      <c r="A434" s="5"/>
      <c r="B434" s="5"/>
      <c r="C434" s="52"/>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row>
    <row r="435" spans="1:30" ht="12.75">
      <c r="A435" s="5"/>
      <c r="B435" s="5"/>
      <c r="C435" s="52"/>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row>
    <row r="436" spans="1:30" ht="12.75">
      <c r="A436" s="5"/>
      <c r="B436" s="5"/>
      <c r="C436" s="52"/>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row>
    <row r="437" spans="1:30" ht="12.75">
      <c r="A437" s="5"/>
      <c r="B437" s="5"/>
      <c r="C437" s="52"/>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row>
    <row r="438" spans="1:30" ht="12.75">
      <c r="A438" s="5"/>
      <c r="B438" s="5"/>
      <c r="C438" s="52"/>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row>
    <row r="439" spans="1:30" ht="12.75">
      <c r="A439" s="5"/>
      <c r="B439" s="5"/>
      <c r="C439" s="52"/>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row>
    <row r="440" spans="1:30" ht="12.75">
      <c r="A440" s="5"/>
      <c r="B440" s="5"/>
      <c r="C440" s="52"/>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row>
    <row r="441" spans="1:30" ht="12.75">
      <c r="A441" s="5"/>
      <c r="B441" s="5"/>
      <c r="C441" s="52"/>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row>
    <row r="442" spans="1:30" ht="12.75">
      <c r="A442" s="5"/>
      <c r="B442" s="5"/>
      <c r="C442" s="52"/>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row>
    <row r="443" spans="1:30" ht="12.75">
      <c r="A443" s="5"/>
      <c r="B443" s="5"/>
      <c r="C443" s="52"/>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row>
    <row r="444" spans="1:30" ht="12.75">
      <c r="A444" s="5"/>
      <c r="B444" s="5"/>
      <c r="C444" s="52"/>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row>
    <row r="445" spans="1:30" ht="12.75">
      <c r="A445" s="5"/>
      <c r="B445" s="5"/>
      <c r="C445" s="52"/>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row>
    <row r="446" spans="1:30" ht="12.75">
      <c r="A446" s="5"/>
      <c r="B446" s="5"/>
      <c r="C446" s="52"/>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row>
    <row r="447" spans="1:30" ht="12.75">
      <c r="A447" s="5"/>
      <c r="B447" s="5"/>
      <c r="C447" s="52"/>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row>
    <row r="448" spans="1:30" ht="12.75">
      <c r="A448" s="5"/>
      <c r="B448" s="5"/>
      <c r="C448" s="52"/>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row>
    <row r="449" spans="1:30" ht="12.75">
      <c r="A449" s="5"/>
      <c r="B449" s="5"/>
      <c r="C449" s="52"/>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row>
    <row r="450" spans="1:30" ht="12.75">
      <c r="A450" s="5"/>
      <c r="B450" s="5"/>
      <c r="C450" s="52"/>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row>
    <row r="451" spans="1:30" ht="12.75">
      <c r="A451" s="5"/>
      <c r="B451" s="5"/>
      <c r="C451" s="52"/>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row>
    <row r="452" spans="1:30" ht="12.75">
      <c r="A452" s="5"/>
      <c r="B452" s="5"/>
      <c r="C452" s="52"/>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row>
    <row r="453" spans="1:30" ht="12.75">
      <c r="A453" s="5"/>
      <c r="B453" s="5"/>
      <c r="C453" s="52"/>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row>
    <row r="454" spans="1:30" ht="12.75">
      <c r="A454" s="5"/>
      <c r="B454" s="5"/>
      <c r="C454" s="52"/>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row>
    <row r="455" spans="1:30" ht="12.75">
      <c r="A455" s="5"/>
      <c r="B455" s="5"/>
      <c r="C455" s="52"/>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row>
    <row r="456" spans="1:30" ht="12.75">
      <c r="A456" s="5"/>
      <c r="B456" s="5"/>
      <c r="C456" s="52"/>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row>
    <row r="457" spans="1:30" ht="12.75">
      <c r="A457" s="5"/>
      <c r="B457" s="5"/>
      <c r="C457" s="52"/>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row>
    <row r="458" spans="1:30" ht="12.75">
      <c r="A458" s="5"/>
      <c r="B458" s="5"/>
      <c r="C458" s="52"/>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row>
    <row r="459" spans="1:30" ht="12.75">
      <c r="A459" s="5"/>
      <c r="B459" s="5"/>
      <c r="C459" s="52"/>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row>
    <row r="460" spans="1:30" ht="12.75">
      <c r="A460" s="5"/>
      <c r="B460" s="5"/>
      <c r="C460" s="52"/>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row>
    <row r="461" spans="1:30" ht="12.75">
      <c r="A461" s="5"/>
      <c r="B461" s="5"/>
      <c r="C461" s="52"/>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row>
    <row r="462" spans="1:30" ht="12.75">
      <c r="A462" s="5"/>
      <c r="B462" s="5"/>
      <c r="C462" s="52"/>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row>
    <row r="463" spans="1:30" ht="12.75">
      <c r="A463" s="5"/>
      <c r="B463" s="5"/>
      <c r="C463" s="52"/>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row>
    <row r="464" spans="1:30" ht="12.75">
      <c r="A464" s="5"/>
      <c r="B464" s="5"/>
      <c r="C464" s="52"/>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row>
    <row r="465" spans="1:30" ht="12.75">
      <c r="A465" s="5"/>
      <c r="B465" s="5"/>
      <c r="C465" s="52"/>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row>
    <row r="466" spans="1:30" ht="12.75">
      <c r="A466" s="5"/>
      <c r="B466" s="5"/>
      <c r="C466" s="52"/>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row>
    <row r="467" spans="1:30" ht="12.75">
      <c r="A467" s="5"/>
      <c r="B467" s="5"/>
      <c r="C467" s="52"/>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row>
    <row r="468" spans="1:30" ht="12.75">
      <c r="A468" s="5"/>
      <c r="B468" s="5"/>
      <c r="C468" s="52"/>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row>
    <row r="469" spans="1:30" ht="12.75">
      <c r="A469" s="5"/>
      <c r="B469" s="5"/>
      <c r="C469" s="52"/>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row>
    <row r="470" spans="1:30" ht="12.75">
      <c r="A470" s="5"/>
      <c r="B470" s="5"/>
      <c r="C470" s="52"/>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row>
    <row r="471" spans="1:30" ht="12.75">
      <c r="A471" s="5"/>
      <c r="B471" s="5"/>
      <c r="C471" s="52"/>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row>
    <row r="472" spans="1:30" ht="12.75">
      <c r="A472" s="5"/>
      <c r="B472" s="5"/>
      <c r="C472" s="52"/>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row>
    <row r="473" spans="1:30" ht="12.75">
      <c r="A473" s="5"/>
      <c r="B473" s="5"/>
      <c r="C473" s="52"/>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row>
    <row r="474" spans="1:30" ht="12.75">
      <c r="A474" s="5"/>
      <c r="B474" s="5"/>
      <c r="C474" s="52"/>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row>
    <row r="475" spans="1:30" ht="12.75">
      <c r="A475" s="5"/>
      <c r="B475" s="5"/>
      <c r="C475" s="52"/>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row>
    <row r="476" spans="1:30" ht="12.75">
      <c r="A476" s="5"/>
      <c r="B476" s="5"/>
      <c r="C476" s="52"/>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row>
    <row r="477" spans="1:30" ht="12.75">
      <c r="A477" s="5"/>
      <c r="B477" s="5"/>
      <c r="C477" s="52"/>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row>
    <row r="478" spans="1:30" ht="12.75">
      <c r="A478" s="5"/>
      <c r="B478" s="5"/>
      <c r="C478" s="52"/>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row>
    <row r="479" spans="1:30" ht="12.75">
      <c r="A479" s="5"/>
      <c r="B479" s="5"/>
      <c r="C479" s="52"/>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row>
    <row r="480" spans="1:30" ht="12.75">
      <c r="A480" s="5"/>
      <c r="B480" s="5"/>
      <c r="C480" s="52"/>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row>
    <row r="481" spans="1:30" ht="12.75">
      <c r="A481" s="5"/>
      <c r="B481" s="5"/>
      <c r="C481" s="52"/>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row>
    <row r="482" spans="1:30" ht="12.75">
      <c r="A482" s="5"/>
      <c r="B482" s="5"/>
      <c r="C482" s="52"/>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row>
    <row r="483" spans="1:30" ht="12.75">
      <c r="A483" s="5"/>
      <c r="B483" s="5"/>
      <c r="C483" s="52"/>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row>
    <row r="484" spans="1:30" ht="12.75">
      <c r="A484" s="5"/>
      <c r="B484" s="5"/>
      <c r="C484" s="52"/>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row>
    <row r="485" spans="1:30" ht="12.75">
      <c r="A485" s="5"/>
      <c r="B485" s="5"/>
      <c r="C485" s="52"/>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row>
    <row r="486" spans="1:30" ht="12.75">
      <c r="A486" s="5"/>
      <c r="B486" s="5"/>
      <c r="C486" s="52"/>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row>
    <row r="487" spans="1:30" ht="12.75">
      <c r="A487" s="5"/>
      <c r="B487" s="5"/>
      <c r="C487" s="52"/>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row>
    <row r="488" spans="1:30" ht="12.75">
      <c r="A488" s="5"/>
      <c r="B488" s="5"/>
      <c r="C488" s="52"/>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row>
    <row r="489" spans="1:30" ht="12.75">
      <c r="A489" s="5"/>
      <c r="B489" s="5"/>
      <c r="C489" s="52"/>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row>
    <row r="490" spans="1:30" ht="12.75">
      <c r="A490" s="5"/>
      <c r="B490" s="5"/>
      <c r="C490" s="52"/>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row>
    <row r="491" spans="1:30" ht="12.75">
      <c r="A491" s="5"/>
      <c r="B491" s="5"/>
      <c r="C491" s="52"/>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row>
    <row r="492" spans="1:30" ht="12.75">
      <c r="A492" s="5"/>
      <c r="B492" s="5"/>
      <c r="C492" s="52"/>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row>
    <row r="493" spans="1:30" ht="12.75">
      <c r="A493" s="5"/>
      <c r="B493" s="5"/>
      <c r="C493" s="52"/>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row>
    <row r="494" spans="1:30" ht="12.75">
      <c r="A494" s="5"/>
      <c r="B494" s="5"/>
      <c r="C494" s="52"/>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row>
    <row r="495" spans="1:30" ht="12.75">
      <c r="A495" s="5"/>
      <c r="B495" s="5"/>
      <c r="C495" s="52"/>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row>
    <row r="496" spans="1:30" ht="12.75">
      <c r="A496" s="5"/>
      <c r="B496" s="5"/>
      <c r="C496" s="52"/>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row>
    <row r="497" spans="1:30" ht="12.75">
      <c r="A497" s="5"/>
      <c r="B497" s="5"/>
      <c r="C497" s="52"/>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row>
    <row r="498" spans="1:30" ht="12.75">
      <c r="A498" s="5"/>
      <c r="B498" s="5"/>
      <c r="C498" s="52"/>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row>
    <row r="499" spans="1:30" ht="12.75">
      <c r="A499" s="5"/>
      <c r="B499" s="5"/>
      <c r="C499" s="52"/>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row>
    <row r="500" spans="1:30" ht="12.75">
      <c r="A500" s="5"/>
      <c r="B500" s="5"/>
      <c r="C500" s="52"/>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row>
    <row r="501" spans="1:30" ht="12.75">
      <c r="A501" s="5"/>
      <c r="B501" s="5"/>
      <c r="C501" s="52"/>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row>
    <row r="502" spans="1:30" ht="12.75">
      <c r="A502" s="5"/>
      <c r="B502" s="5"/>
      <c r="C502" s="52"/>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row>
    <row r="503" spans="1:30" ht="12.75">
      <c r="A503" s="5"/>
      <c r="B503" s="5"/>
      <c r="C503" s="52"/>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row>
    <row r="504" spans="1:30" ht="12.75">
      <c r="A504" s="5"/>
      <c r="B504" s="5"/>
      <c r="C504" s="52"/>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row>
    <row r="505" spans="1:30" ht="12.75">
      <c r="A505" s="5"/>
      <c r="B505" s="5"/>
      <c r="C505" s="52"/>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row>
    <row r="506" spans="1:30" ht="12.75">
      <c r="A506" s="5"/>
      <c r="B506" s="5"/>
      <c r="C506" s="52"/>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row>
    <row r="507" spans="1:30" ht="12.75">
      <c r="A507" s="5"/>
      <c r="B507" s="5"/>
      <c r="C507" s="52"/>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row>
    <row r="508" spans="1:30" ht="12.75">
      <c r="A508" s="5"/>
      <c r="B508" s="5"/>
      <c r="C508" s="52"/>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row>
    <row r="509" spans="1:30" ht="12.75">
      <c r="A509" s="5"/>
      <c r="B509" s="5"/>
      <c r="C509" s="52"/>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row>
    <row r="510" spans="1:30" ht="12.75">
      <c r="A510" s="5"/>
      <c r="B510" s="5"/>
      <c r="C510" s="52"/>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row>
    <row r="511" spans="1:30" ht="12.75">
      <c r="A511" s="5"/>
      <c r="B511" s="5"/>
      <c r="C511" s="52"/>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row>
    <row r="512" spans="1:30" ht="12.75">
      <c r="A512" s="5"/>
      <c r="B512" s="5"/>
      <c r="C512" s="52"/>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row>
    <row r="513" spans="1:30" ht="12.75">
      <c r="A513" s="5"/>
      <c r="B513" s="5"/>
      <c r="C513" s="52"/>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row>
    <row r="514" spans="1:30" ht="12.75">
      <c r="A514" s="5"/>
      <c r="B514" s="5"/>
      <c r="C514" s="52"/>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row>
    <row r="515" spans="1:30" ht="12.75">
      <c r="A515" s="5"/>
      <c r="B515" s="5"/>
      <c r="C515" s="52"/>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row>
    <row r="516" spans="1:30" ht="12.75">
      <c r="A516" s="5"/>
      <c r="B516" s="5"/>
      <c r="C516" s="52"/>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row>
    <row r="517" spans="1:30" ht="12.75">
      <c r="A517" s="5"/>
      <c r="B517" s="5"/>
      <c r="C517" s="52"/>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row>
    <row r="518" spans="1:30" ht="12.75">
      <c r="A518" s="5"/>
      <c r="B518" s="5"/>
      <c r="C518" s="52"/>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row>
    <row r="519" spans="1:30" ht="12.75">
      <c r="A519" s="5"/>
      <c r="B519" s="5"/>
      <c r="C519" s="52"/>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row>
    <row r="520" spans="1:30" ht="12.75">
      <c r="A520" s="5"/>
      <c r="B520" s="5"/>
      <c r="C520" s="52"/>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row>
    <row r="521" spans="1:30" ht="12.75">
      <c r="A521" s="5"/>
      <c r="B521" s="5"/>
      <c r="C521" s="52"/>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row>
    <row r="522" spans="1:30" ht="12.75">
      <c r="A522" s="5"/>
      <c r="B522" s="5"/>
      <c r="C522" s="52"/>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row>
    <row r="523" spans="1:30" ht="12.75">
      <c r="A523" s="5"/>
      <c r="B523" s="5"/>
      <c r="C523" s="52"/>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row>
    <row r="524" spans="1:30" ht="12.75">
      <c r="A524" s="5"/>
      <c r="B524" s="5"/>
      <c r="C524" s="52"/>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row>
    <row r="525" spans="1:30" ht="12.75">
      <c r="A525" s="5"/>
      <c r="B525" s="5"/>
      <c r="C525" s="52"/>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row>
    <row r="526" spans="1:30" ht="12.75">
      <c r="A526" s="5"/>
      <c r="B526" s="5"/>
      <c r="C526" s="52"/>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row>
    <row r="527" spans="1:30" ht="12.75">
      <c r="A527" s="5"/>
      <c r="B527" s="5"/>
      <c r="C527" s="52"/>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row>
    <row r="528" spans="1:30" ht="12.75">
      <c r="A528" s="5"/>
      <c r="B528" s="5"/>
      <c r="C528" s="52"/>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row>
    <row r="529" spans="1:30" ht="12.75">
      <c r="A529" s="5"/>
      <c r="B529" s="5"/>
      <c r="C529" s="52"/>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row>
    <row r="530" spans="1:30" ht="12.75">
      <c r="A530" s="5"/>
      <c r="B530" s="5"/>
      <c r="C530" s="52"/>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row>
    <row r="531" spans="1:30" ht="12.75">
      <c r="A531" s="5"/>
      <c r="B531" s="5"/>
      <c r="C531" s="52"/>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row>
    <row r="532" spans="1:30" ht="12.75">
      <c r="A532" s="5"/>
      <c r="B532" s="5"/>
      <c r="C532" s="52"/>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row>
    <row r="533" spans="1:30" ht="12.75">
      <c r="A533" s="5"/>
      <c r="B533" s="5"/>
      <c r="C533" s="52"/>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row>
    <row r="534" spans="1:30" ht="12.75">
      <c r="A534" s="5"/>
      <c r="B534" s="5"/>
      <c r="C534" s="52"/>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row>
    <row r="535" spans="1:30" ht="12.75">
      <c r="A535" s="5"/>
      <c r="B535" s="5"/>
      <c r="C535" s="52"/>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row>
    <row r="536" spans="1:30" ht="12.75">
      <c r="A536" s="5"/>
      <c r="B536" s="5"/>
      <c r="C536" s="52"/>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row>
    <row r="537" spans="1:30" ht="12.75">
      <c r="A537" s="5"/>
      <c r="B537" s="5"/>
      <c r="C537" s="52"/>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row>
    <row r="538" spans="1:30" ht="12.75">
      <c r="A538" s="5"/>
      <c r="B538" s="5"/>
      <c r="C538" s="52"/>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row>
    <row r="539" spans="1:30" ht="12.75">
      <c r="A539" s="5"/>
      <c r="B539" s="5"/>
      <c r="C539" s="52"/>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row>
    <row r="540" spans="1:30" ht="12.75">
      <c r="A540" s="5"/>
      <c r="B540" s="5"/>
      <c r="C540" s="52"/>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row>
    <row r="541" spans="1:30" ht="12.75">
      <c r="A541" s="5"/>
      <c r="B541" s="5"/>
      <c r="C541" s="52"/>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row>
    <row r="542" spans="1:30" ht="12.75">
      <c r="A542" s="5"/>
      <c r="B542" s="5"/>
      <c r="C542" s="52"/>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row>
    <row r="543" spans="1:30" ht="12.75">
      <c r="A543" s="5"/>
      <c r="B543" s="5"/>
      <c r="C543" s="52"/>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row>
    <row r="544" spans="1:30" ht="12.75">
      <c r="A544" s="5"/>
      <c r="B544" s="5"/>
      <c r="C544" s="52"/>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row>
    <row r="545" spans="1:30" ht="12.75">
      <c r="A545" s="5"/>
      <c r="B545" s="5"/>
      <c r="C545" s="52"/>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row>
    <row r="546" spans="1:30" ht="12.75">
      <c r="A546" s="5"/>
      <c r="B546" s="5"/>
      <c r="C546" s="52"/>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row>
    <row r="547" spans="1:30" ht="12.75">
      <c r="A547" s="5"/>
      <c r="B547" s="5"/>
      <c r="C547" s="52"/>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row>
    <row r="548" spans="1:30" ht="12.75">
      <c r="A548" s="5"/>
      <c r="B548" s="5"/>
      <c r="C548" s="52"/>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row>
    <row r="549" spans="1:30" ht="12.75">
      <c r="A549" s="5"/>
      <c r="B549" s="5"/>
      <c r="C549" s="52"/>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row>
    <row r="550" spans="1:30" ht="12.75">
      <c r="A550" s="5"/>
      <c r="B550" s="5"/>
      <c r="C550" s="52"/>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row>
    <row r="551" spans="1:30" ht="12.75">
      <c r="A551" s="5"/>
      <c r="B551" s="5"/>
      <c r="C551" s="52"/>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row>
    <row r="552" spans="1:30" ht="12.75">
      <c r="A552" s="5"/>
      <c r="B552" s="5"/>
      <c r="C552" s="52"/>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row>
    <row r="553" spans="1:30" ht="12.75">
      <c r="A553" s="5"/>
      <c r="B553" s="5"/>
      <c r="C553" s="52"/>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row>
    <row r="554" spans="1:30" ht="12.75">
      <c r="A554" s="5"/>
      <c r="B554" s="5"/>
      <c r="C554" s="52"/>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row>
    <row r="555" spans="1:30" ht="12.75">
      <c r="A555" s="5"/>
      <c r="B555" s="5"/>
      <c r="C555" s="52"/>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row>
    <row r="556" spans="1:30" ht="12.75">
      <c r="A556" s="5"/>
      <c r="B556" s="5"/>
      <c r="C556" s="52"/>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row>
    <row r="557" spans="1:30" ht="12.75">
      <c r="A557" s="5"/>
      <c r="B557" s="5"/>
      <c r="C557" s="52"/>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row>
    <row r="558" spans="1:30" ht="12.75">
      <c r="A558" s="5"/>
      <c r="B558" s="5"/>
      <c r="C558" s="52"/>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row>
    <row r="559" spans="1:30" ht="12.75">
      <c r="A559" s="5"/>
      <c r="B559" s="5"/>
      <c r="C559" s="52"/>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row>
    <row r="560" spans="1:30" ht="12.75">
      <c r="A560" s="5"/>
      <c r="B560" s="5"/>
      <c r="C560" s="52"/>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row>
    <row r="561" spans="1:30" ht="12.75">
      <c r="A561" s="5"/>
      <c r="B561" s="5"/>
      <c r="C561" s="52"/>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row>
    <row r="562" spans="1:30" ht="12.75">
      <c r="A562" s="5"/>
      <c r="B562" s="5"/>
      <c r="C562" s="52"/>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row>
    <row r="563" spans="1:30" ht="12.75">
      <c r="A563" s="5"/>
      <c r="B563" s="5"/>
      <c r="C563" s="52"/>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row>
    <row r="564" spans="1:30" ht="12.75">
      <c r="A564" s="5"/>
      <c r="B564" s="5"/>
      <c r="C564" s="52"/>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row>
    <row r="565" spans="1:30" ht="12.75">
      <c r="A565" s="5"/>
      <c r="B565" s="5"/>
      <c r="C565" s="52"/>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row>
    <row r="566" spans="1:30" ht="12.75">
      <c r="A566" s="5"/>
      <c r="B566" s="5"/>
      <c r="C566" s="52"/>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row>
    <row r="567" spans="1:30" ht="12.75">
      <c r="A567" s="5"/>
      <c r="B567" s="5"/>
      <c r="C567" s="52"/>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row>
    <row r="568" spans="1:30" ht="12.75">
      <c r="A568" s="5"/>
      <c r="B568" s="5"/>
      <c r="C568" s="52"/>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row>
    <row r="569" spans="1:30" ht="12.75">
      <c r="A569" s="5"/>
      <c r="B569" s="5"/>
      <c r="C569" s="52"/>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row>
    <row r="570" spans="1:30" ht="12.75">
      <c r="A570" s="5"/>
      <c r="B570" s="5"/>
      <c r="C570" s="52"/>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row>
    <row r="571" spans="1:30" ht="12.75">
      <c r="A571" s="5"/>
      <c r="B571" s="5"/>
      <c r="C571" s="52"/>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row>
    <row r="572" spans="1:30" ht="12.75">
      <c r="A572" s="5"/>
      <c r="B572" s="5"/>
      <c r="C572" s="52"/>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row>
    <row r="573" spans="1:30" ht="12.75">
      <c r="A573" s="5"/>
      <c r="B573" s="5"/>
      <c r="C573" s="52"/>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row>
    <row r="574" spans="1:30" ht="12.75">
      <c r="A574" s="5"/>
      <c r="B574" s="5"/>
      <c r="C574" s="52"/>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row>
    <row r="575" spans="1:30" ht="12.75">
      <c r="A575" s="5"/>
      <c r="B575" s="5"/>
      <c r="C575" s="52"/>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row>
    <row r="576" spans="1:30" ht="12.75">
      <c r="A576" s="5"/>
      <c r="B576" s="5"/>
      <c r="C576" s="52"/>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row>
    <row r="577" spans="1:30" ht="12.75">
      <c r="A577" s="5"/>
      <c r="B577" s="5"/>
      <c r="C577" s="52"/>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row>
    <row r="578" spans="1:30" ht="12.75">
      <c r="A578" s="5"/>
      <c r="B578" s="5"/>
      <c r="C578" s="52"/>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row>
    <row r="579" spans="1:30" ht="12.75">
      <c r="A579" s="5"/>
      <c r="B579" s="5"/>
      <c r="C579" s="52"/>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row>
    <row r="580" spans="1:30" ht="12.75">
      <c r="A580" s="5"/>
      <c r="B580" s="5"/>
      <c r="C580" s="52"/>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row>
    <row r="581" spans="1:30" ht="12.75">
      <c r="A581" s="5"/>
      <c r="B581" s="5"/>
      <c r="C581" s="52"/>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row>
    <row r="582" spans="1:30" ht="12.75">
      <c r="A582" s="5"/>
      <c r="B582" s="5"/>
      <c r="C582" s="52"/>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row>
    <row r="583" spans="1:30" ht="12.75">
      <c r="A583" s="5"/>
      <c r="B583" s="5"/>
      <c r="C583" s="52"/>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row>
    <row r="584" spans="1:30" ht="12.75">
      <c r="A584" s="5"/>
      <c r="B584" s="5"/>
      <c r="C584" s="52"/>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row>
    <row r="585" spans="1:30" ht="12.75">
      <c r="A585" s="5"/>
      <c r="B585" s="5"/>
      <c r="C585" s="52"/>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row>
    <row r="586" spans="1:30" ht="12.75">
      <c r="A586" s="5"/>
      <c r="B586" s="5"/>
      <c r="C586" s="52"/>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row>
    <row r="587" spans="1:30" ht="12.75">
      <c r="A587" s="5"/>
      <c r="B587" s="5"/>
      <c r="C587" s="52"/>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row>
    <row r="588" spans="1:30" ht="12.75">
      <c r="A588" s="5"/>
      <c r="B588" s="5"/>
      <c r="C588" s="52"/>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row>
    <row r="589" spans="1:30" ht="12.75">
      <c r="A589" s="5"/>
      <c r="B589" s="5"/>
      <c r="C589" s="52"/>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row>
    <row r="590" spans="1:30" ht="12.75">
      <c r="A590" s="5"/>
      <c r="B590" s="5"/>
      <c r="C590" s="52"/>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row>
    <row r="591" spans="1:30" ht="12.75">
      <c r="A591" s="5"/>
      <c r="B591" s="5"/>
      <c r="C591" s="52"/>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row>
    <row r="592" spans="1:30" ht="12.75">
      <c r="A592" s="5"/>
      <c r="B592" s="5"/>
      <c r="C592" s="52"/>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row>
    <row r="593" spans="1:30" ht="12.75">
      <c r="A593" s="5"/>
      <c r="B593" s="5"/>
      <c r="C593" s="52"/>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row>
    <row r="594" spans="1:30" ht="12.75">
      <c r="A594" s="5"/>
      <c r="B594" s="5"/>
      <c r="C594" s="52"/>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row>
    <row r="595" spans="1:30" ht="12.75">
      <c r="A595" s="5"/>
      <c r="B595" s="5"/>
      <c r="C595" s="52"/>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row>
    <row r="596" spans="1:30" ht="12.75">
      <c r="A596" s="5"/>
      <c r="B596" s="5"/>
      <c r="C596" s="52"/>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row>
    <row r="597" spans="1:30" ht="12.75">
      <c r="A597" s="5"/>
      <c r="B597" s="5"/>
      <c r="C597" s="52"/>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row>
    <row r="598" spans="1:30" ht="12.75">
      <c r="A598" s="5"/>
      <c r="B598" s="5"/>
      <c r="C598" s="52"/>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row>
    <row r="599" spans="1:30" ht="12.75">
      <c r="A599" s="5"/>
      <c r="B599" s="5"/>
      <c r="C599" s="52"/>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row>
    <row r="600" spans="1:30" ht="12.75">
      <c r="A600" s="5"/>
      <c r="B600" s="5"/>
      <c r="C600" s="52"/>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row>
    <row r="601" spans="1:30" ht="12.75">
      <c r="A601" s="5"/>
      <c r="B601" s="5"/>
      <c r="C601" s="52"/>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row>
    <row r="602" spans="1:30" ht="12.75">
      <c r="A602" s="5"/>
      <c r="B602" s="5"/>
      <c r="C602" s="52"/>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row>
    <row r="603" spans="1:30" ht="12.75">
      <c r="A603" s="5"/>
      <c r="B603" s="5"/>
      <c r="C603" s="52"/>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row>
    <row r="604" spans="1:30" ht="12.75">
      <c r="A604" s="5"/>
      <c r="B604" s="5"/>
      <c r="C604" s="52"/>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row>
    <row r="605" spans="1:30" ht="12.75">
      <c r="A605" s="5"/>
      <c r="B605" s="5"/>
      <c r="C605" s="52"/>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row>
    <row r="606" spans="1:30" ht="12.75">
      <c r="A606" s="5"/>
      <c r="B606" s="5"/>
      <c r="C606" s="52"/>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row>
    <row r="607" spans="1:30" ht="12.75">
      <c r="A607" s="5"/>
      <c r="B607" s="5"/>
      <c r="C607" s="52"/>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row>
    <row r="608" spans="1:30" ht="12.75">
      <c r="A608" s="5"/>
      <c r="B608" s="5"/>
      <c r="C608" s="52"/>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row>
    <row r="609" spans="1:30" ht="12.75">
      <c r="A609" s="5"/>
      <c r="B609" s="5"/>
      <c r="C609" s="52"/>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row>
    <row r="610" spans="1:30" ht="12.75">
      <c r="A610" s="5"/>
      <c r="B610" s="5"/>
      <c r="C610" s="52"/>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row>
    <row r="611" spans="1:30" ht="12.75">
      <c r="A611" s="5"/>
      <c r="B611" s="5"/>
      <c r="C611" s="52"/>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row>
    <row r="612" spans="1:30" ht="12.75">
      <c r="A612" s="5"/>
      <c r="B612" s="5"/>
      <c r="C612" s="52"/>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row>
    <row r="613" spans="1:30" ht="12.75">
      <c r="A613" s="5"/>
      <c r="B613" s="5"/>
      <c r="C613" s="52"/>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row>
    <row r="614" spans="1:30" ht="12.75">
      <c r="A614" s="5"/>
      <c r="B614" s="5"/>
      <c r="C614" s="52"/>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row>
    <row r="615" spans="1:30" ht="12.75">
      <c r="A615" s="5"/>
      <c r="B615" s="5"/>
      <c r="C615" s="52"/>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row>
    <row r="616" spans="1:30" ht="12.75">
      <c r="A616" s="5"/>
      <c r="B616" s="5"/>
      <c r="C616" s="52"/>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row>
    <row r="617" spans="1:30" ht="12.75">
      <c r="A617" s="5"/>
      <c r="B617" s="5"/>
      <c r="C617" s="52"/>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row>
    <row r="618" spans="1:30" ht="12.75">
      <c r="A618" s="5"/>
      <c r="B618" s="5"/>
      <c r="C618" s="52"/>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row>
    <row r="619" spans="1:30" ht="12.75">
      <c r="A619" s="5"/>
      <c r="B619" s="5"/>
      <c r="C619" s="52"/>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row>
    <row r="620" spans="1:30" ht="12.75">
      <c r="A620" s="5"/>
      <c r="B620" s="5"/>
      <c r="C620" s="52"/>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row>
    <row r="621" spans="1:30" ht="12.75">
      <c r="A621" s="5"/>
      <c r="B621" s="5"/>
      <c r="C621" s="52"/>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row>
    <row r="622" spans="1:30" ht="12.75">
      <c r="A622" s="5"/>
      <c r="B622" s="5"/>
      <c r="C622" s="52"/>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row>
    <row r="623" spans="1:30" ht="12.75">
      <c r="A623" s="5"/>
      <c r="B623" s="5"/>
      <c r="C623" s="52"/>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row>
    <row r="624" spans="1:30" ht="12.75">
      <c r="A624" s="5"/>
      <c r="B624" s="5"/>
      <c r="C624" s="52"/>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row>
    <row r="625" spans="1:30" ht="12.75">
      <c r="A625" s="5"/>
      <c r="B625" s="5"/>
      <c r="C625" s="52"/>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row>
    <row r="626" spans="1:30" ht="12.75">
      <c r="A626" s="5"/>
      <c r="B626" s="5"/>
      <c r="C626" s="52"/>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row>
    <row r="627" spans="1:30" ht="12.75">
      <c r="A627" s="5"/>
      <c r="B627" s="5"/>
      <c r="C627" s="52"/>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row>
    <row r="628" spans="1:30" ht="12.75">
      <c r="A628" s="5"/>
      <c r="B628" s="5"/>
      <c r="C628" s="52"/>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row>
    <row r="629" spans="1:30" ht="12.75">
      <c r="A629" s="5"/>
      <c r="B629" s="5"/>
      <c r="C629" s="52"/>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row>
    <row r="630" spans="1:30" ht="12.75">
      <c r="A630" s="5"/>
      <c r="B630" s="5"/>
      <c r="C630" s="52"/>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row>
    <row r="631" spans="1:30" ht="12.75">
      <c r="A631" s="5"/>
      <c r="B631" s="5"/>
      <c r="C631" s="52"/>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row>
    <row r="632" spans="1:30" ht="12.75">
      <c r="A632" s="5"/>
      <c r="B632" s="5"/>
      <c r="C632" s="52"/>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row>
    <row r="633" spans="1:30" ht="12.75">
      <c r="A633" s="5"/>
      <c r="B633" s="5"/>
      <c r="C633" s="52"/>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row>
    <row r="634" spans="1:30" ht="12.75">
      <c r="A634" s="5"/>
      <c r="B634" s="5"/>
      <c r="C634" s="52"/>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row>
    <row r="635" spans="1:30" ht="12.75">
      <c r="A635" s="5"/>
      <c r="B635" s="5"/>
      <c r="C635" s="52"/>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row>
    <row r="636" spans="1:30" ht="12.75">
      <c r="A636" s="5"/>
      <c r="B636" s="5"/>
      <c r="C636" s="52"/>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row>
    <row r="637" spans="1:30" ht="12.75">
      <c r="A637" s="5"/>
      <c r="B637" s="5"/>
      <c r="C637" s="52"/>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row>
    <row r="638" spans="1:30" ht="12.75">
      <c r="A638" s="5"/>
      <c r="B638" s="5"/>
      <c r="C638" s="52"/>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row>
    <row r="639" spans="1:30" ht="12.75">
      <c r="A639" s="5"/>
      <c r="B639" s="5"/>
      <c r="C639" s="52"/>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row>
    <row r="640" spans="1:30" ht="12.75">
      <c r="A640" s="5"/>
      <c r="B640" s="5"/>
      <c r="C640" s="52"/>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row>
    <row r="641" spans="1:30" ht="12.75">
      <c r="A641" s="5"/>
      <c r="B641" s="5"/>
      <c r="C641" s="52"/>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row>
    <row r="642" spans="1:30" ht="12.75">
      <c r="A642" s="5"/>
      <c r="B642" s="5"/>
      <c r="C642" s="52"/>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row>
    <row r="643" spans="1:30" ht="12.75">
      <c r="A643" s="5"/>
      <c r="B643" s="5"/>
      <c r="C643" s="52"/>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row>
    <row r="644" spans="1:30" ht="12.75">
      <c r="A644" s="5"/>
      <c r="B644" s="5"/>
      <c r="C644" s="52"/>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row>
    <row r="645" spans="1:30" ht="12.75">
      <c r="A645" s="5"/>
      <c r="B645" s="5"/>
      <c r="C645" s="52"/>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row>
    <row r="646" spans="1:30" ht="12.75">
      <c r="A646" s="5"/>
      <c r="B646" s="5"/>
      <c r="C646" s="52"/>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row>
    <row r="647" spans="1:30" ht="12.75">
      <c r="A647" s="5"/>
      <c r="B647" s="5"/>
      <c r="C647" s="52"/>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row>
    <row r="648" spans="1:30" ht="12.75">
      <c r="A648" s="5"/>
      <c r="B648" s="5"/>
      <c r="C648" s="52"/>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row>
    <row r="649" spans="1:30" ht="12.75">
      <c r="A649" s="5"/>
      <c r="B649" s="5"/>
      <c r="C649" s="52"/>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row>
    <row r="650" spans="1:30" ht="12.75">
      <c r="A650" s="5"/>
      <c r="B650" s="5"/>
      <c r="C650" s="52"/>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row>
    <row r="651" spans="1:30" ht="12.75">
      <c r="A651" s="5"/>
      <c r="B651" s="5"/>
      <c r="C651" s="52"/>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row>
    <row r="652" spans="1:30" ht="12.75">
      <c r="A652" s="5"/>
      <c r="B652" s="5"/>
      <c r="C652" s="52"/>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row>
    <row r="653" spans="1:30" ht="12.75">
      <c r="A653" s="5"/>
      <c r="B653" s="5"/>
      <c r="C653" s="52"/>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row>
    <row r="654" spans="1:30" ht="12.75">
      <c r="A654" s="5"/>
      <c r="B654" s="5"/>
      <c r="C654" s="52"/>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row>
    <row r="655" spans="1:30" ht="12.75">
      <c r="A655" s="5"/>
      <c r="B655" s="5"/>
      <c r="C655" s="52"/>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row>
    <row r="656" spans="1:30" ht="12.75">
      <c r="A656" s="5"/>
      <c r="B656" s="5"/>
      <c r="C656" s="52"/>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row>
    <row r="657" spans="1:30" ht="12.75">
      <c r="A657" s="5"/>
      <c r="B657" s="5"/>
      <c r="C657" s="52"/>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row>
    <row r="658" spans="1:30" ht="12.75">
      <c r="A658" s="5"/>
      <c r="B658" s="5"/>
      <c r="C658" s="52"/>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row>
    <row r="659" spans="1:30" ht="12.75">
      <c r="A659" s="5"/>
      <c r="B659" s="5"/>
      <c r="C659" s="52"/>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row>
    <row r="660" spans="1:30" ht="12.75">
      <c r="A660" s="5"/>
      <c r="B660" s="5"/>
      <c r="C660" s="52"/>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row>
    <row r="661" spans="1:30" ht="12.75">
      <c r="A661" s="5"/>
      <c r="B661" s="5"/>
      <c r="C661" s="52"/>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row>
    <row r="662" spans="1:30" ht="12.75">
      <c r="A662" s="5"/>
      <c r="B662" s="5"/>
      <c r="C662" s="52"/>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row>
    <row r="663" spans="1:30" ht="12.75">
      <c r="A663" s="5"/>
      <c r="B663" s="5"/>
      <c r="C663" s="52"/>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row>
    <row r="664" spans="1:30" ht="12.75">
      <c r="A664" s="5"/>
      <c r="B664" s="5"/>
      <c r="C664" s="52"/>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row>
    <row r="665" spans="1:30" ht="12.75">
      <c r="A665" s="5"/>
      <c r="B665" s="5"/>
      <c r="C665" s="52"/>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row>
    <row r="666" spans="1:30" ht="12.75">
      <c r="A666" s="5"/>
      <c r="B666" s="5"/>
      <c r="C666" s="52"/>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row>
    <row r="667" spans="1:30" ht="12.75">
      <c r="A667" s="5"/>
      <c r="B667" s="5"/>
      <c r="C667" s="52"/>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row>
    <row r="668" spans="1:30" ht="12.75">
      <c r="A668" s="5"/>
      <c r="B668" s="5"/>
      <c r="C668" s="52"/>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row>
    <row r="669" spans="1:30" ht="12.75">
      <c r="A669" s="5"/>
      <c r="B669" s="5"/>
      <c r="C669" s="52"/>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row>
    <row r="670" spans="1:30" ht="12.75">
      <c r="A670" s="5"/>
      <c r="B670" s="5"/>
      <c r="C670" s="52"/>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row>
    <row r="671" spans="1:30" ht="12.75">
      <c r="A671" s="5"/>
      <c r="B671" s="5"/>
      <c r="C671" s="52"/>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row>
    <row r="672" spans="1:30" ht="12.75">
      <c r="A672" s="5"/>
      <c r="B672" s="5"/>
      <c r="C672" s="52"/>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row>
    <row r="673" spans="1:30" ht="12.75">
      <c r="A673" s="5"/>
      <c r="B673" s="5"/>
      <c r="C673" s="52"/>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row>
    <row r="674" spans="1:30" ht="12.75">
      <c r="A674" s="5"/>
      <c r="B674" s="5"/>
      <c r="C674" s="52"/>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row>
    <row r="675" spans="1:30" ht="12.75">
      <c r="A675" s="5"/>
      <c r="B675" s="5"/>
      <c r="C675" s="52"/>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row>
    <row r="676" spans="1:30" ht="12.75">
      <c r="A676" s="5"/>
      <c r="B676" s="5"/>
      <c r="C676" s="52"/>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row>
    <row r="677" spans="1:30" ht="12.75">
      <c r="A677" s="5"/>
      <c r="B677" s="5"/>
      <c r="C677" s="52"/>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row>
    <row r="678" spans="1:30" ht="12.75">
      <c r="A678" s="5"/>
      <c r="B678" s="5"/>
      <c r="C678" s="52"/>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row>
    <row r="679" spans="1:30" ht="12.75">
      <c r="A679" s="5"/>
      <c r="B679" s="5"/>
      <c r="C679" s="52"/>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row>
    <row r="680" spans="1:30" ht="12.75">
      <c r="A680" s="5"/>
      <c r="B680" s="5"/>
      <c r="C680" s="52"/>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row>
    <row r="681" spans="1:30" ht="12.75">
      <c r="A681" s="5"/>
      <c r="B681" s="5"/>
      <c r="C681" s="52"/>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row>
    <row r="682" spans="1:30" ht="12.75">
      <c r="A682" s="5"/>
      <c r="B682" s="5"/>
      <c r="C682" s="52"/>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row>
    <row r="683" spans="1:30" ht="12.75">
      <c r="A683" s="5"/>
      <c r="B683" s="5"/>
      <c r="C683" s="52"/>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row>
    <row r="684" spans="1:30" ht="12.75">
      <c r="A684" s="5"/>
      <c r="B684" s="5"/>
      <c r="C684" s="52"/>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row>
    <row r="685" spans="1:30" ht="12.75">
      <c r="A685" s="5"/>
      <c r="B685" s="5"/>
      <c r="C685" s="52"/>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row>
    <row r="686" spans="1:30" ht="12.75">
      <c r="A686" s="5"/>
      <c r="B686" s="5"/>
      <c r="C686" s="52"/>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row>
    <row r="687" spans="1:30" ht="12.75">
      <c r="A687" s="5"/>
      <c r="B687" s="5"/>
      <c r="C687" s="52"/>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row>
    <row r="688" spans="1:30" ht="12.75">
      <c r="A688" s="5"/>
      <c r="B688" s="5"/>
      <c r="C688" s="52"/>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row>
    <row r="689" spans="1:30" ht="12.75">
      <c r="A689" s="5"/>
      <c r="B689" s="5"/>
      <c r="C689" s="52"/>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row>
    <row r="690" spans="1:30" ht="12.75">
      <c r="A690" s="5"/>
      <c r="B690" s="5"/>
      <c r="C690" s="52"/>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row>
    <row r="691" spans="1:30" ht="12.75">
      <c r="A691" s="5"/>
      <c r="B691" s="5"/>
      <c r="C691" s="52"/>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row>
    <row r="692" spans="1:30" ht="12.75">
      <c r="A692" s="5"/>
      <c r="B692" s="5"/>
      <c r="C692" s="52"/>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row>
    <row r="693" spans="1:30" ht="12.75">
      <c r="A693" s="5"/>
      <c r="B693" s="5"/>
      <c r="C693" s="52"/>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row>
    <row r="694" spans="1:30" ht="12.75">
      <c r="A694" s="5"/>
      <c r="B694" s="5"/>
      <c r="C694" s="52"/>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row>
    <row r="695" spans="1:30" ht="12.75">
      <c r="A695" s="5"/>
      <c r="B695" s="5"/>
      <c r="C695" s="52"/>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row>
    <row r="696" spans="1:30" ht="12.75">
      <c r="A696" s="5"/>
      <c r="B696" s="5"/>
      <c r="C696" s="52"/>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row>
    <row r="697" spans="1:30" ht="12.75">
      <c r="A697" s="5"/>
      <c r="B697" s="5"/>
      <c r="C697" s="52"/>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row>
    <row r="698" spans="1:30" ht="12.75">
      <c r="A698" s="5"/>
      <c r="B698" s="5"/>
      <c r="C698" s="52"/>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row>
    <row r="699" spans="1:30" ht="12.75">
      <c r="A699" s="5"/>
      <c r="B699" s="5"/>
      <c r="C699" s="52"/>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row>
    <row r="700" spans="1:30" ht="12.75">
      <c r="A700" s="5"/>
      <c r="B700" s="5"/>
      <c r="C700" s="52"/>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row>
    <row r="701" spans="1:30" ht="12.75">
      <c r="A701" s="5"/>
      <c r="B701" s="5"/>
      <c r="C701" s="52"/>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row>
    <row r="702" spans="1:30" ht="12.75">
      <c r="A702" s="5"/>
      <c r="B702" s="5"/>
      <c r="C702" s="52"/>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row>
    <row r="703" spans="1:30" ht="12.75">
      <c r="A703" s="5"/>
      <c r="B703" s="5"/>
      <c r="C703" s="52"/>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row>
    <row r="704" spans="1:30" ht="12.75">
      <c r="A704" s="5"/>
      <c r="B704" s="5"/>
      <c r="C704" s="52"/>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row>
    <row r="705" spans="1:30" ht="12.75">
      <c r="A705" s="5"/>
      <c r="B705" s="5"/>
      <c r="C705" s="52"/>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row>
    <row r="706" spans="1:30" ht="12.75">
      <c r="A706" s="5"/>
      <c r="B706" s="5"/>
      <c r="C706" s="52"/>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row>
    <row r="707" spans="1:30" ht="12.75">
      <c r="A707" s="5"/>
      <c r="B707" s="5"/>
      <c r="C707" s="52"/>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row>
    <row r="708" spans="1:30" ht="12.75">
      <c r="A708" s="5"/>
      <c r="B708" s="5"/>
      <c r="C708" s="52"/>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row>
    <row r="709" spans="1:30" ht="12.75">
      <c r="A709" s="5"/>
      <c r="B709" s="5"/>
      <c r="C709" s="52"/>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row>
    <row r="710" spans="1:30" ht="12.75">
      <c r="A710" s="5"/>
      <c r="B710" s="5"/>
      <c r="C710" s="52"/>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row>
    <row r="711" spans="1:30" ht="12.75">
      <c r="A711" s="5"/>
      <c r="B711" s="5"/>
      <c r="C711" s="52"/>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row>
    <row r="712" spans="1:30" ht="12.75">
      <c r="A712" s="5"/>
      <c r="B712" s="5"/>
      <c r="C712" s="52"/>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row>
    <row r="713" spans="1:30" ht="12.75">
      <c r="A713" s="5"/>
      <c r="B713" s="5"/>
      <c r="C713" s="52"/>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row>
    <row r="714" spans="1:30" ht="12.75">
      <c r="A714" s="5"/>
      <c r="B714" s="5"/>
      <c r="C714" s="52"/>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row>
    <row r="715" spans="1:30" ht="12.75">
      <c r="A715" s="5"/>
      <c r="B715" s="5"/>
      <c r="C715" s="52"/>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row>
    <row r="716" spans="1:30" ht="12.75">
      <c r="A716" s="5"/>
      <c r="B716" s="5"/>
      <c r="C716" s="52"/>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row>
    <row r="717" spans="1:30" ht="12.75">
      <c r="A717" s="5"/>
      <c r="B717" s="5"/>
      <c r="C717" s="52"/>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row>
    <row r="718" spans="1:30" ht="12.75">
      <c r="A718" s="5"/>
      <c r="B718" s="5"/>
      <c r="C718" s="52"/>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row>
    <row r="719" spans="1:30" ht="12.75">
      <c r="A719" s="5"/>
      <c r="B719" s="5"/>
      <c r="C719" s="52"/>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row>
    <row r="720" spans="1:30" ht="12.75">
      <c r="A720" s="5"/>
      <c r="B720" s="5"/>
      <c r="C720" s="52"/>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row>
    <row r="721" spans="1:30" ht="12.75">
      <c r="A721" s="5"/>
      <c r="B721" s="5"/>
      <c r="C721" s="52"/>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row>
    <row r="722" spans="1:30" ht="12.75">
      <c r="A722" s="5"/>
      <c r="B722" s="5"/>
      <c r="C722" s="52"/>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row>
    <row r="723" spans="1:30" ht="12.75">
      <c r="A723" s="5"/>
      <c r="B723" s="5"/>
      <c r="C723" s="52"/>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row>
    <row r="724" spans="1:30" ht="12.75">
      <c r="A724" s="5"/>
      <c r="B724" s="5"/>
      <c r="C724" s="52"/>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row>
    <row r="725" spans="1:30" ht="12.75">
      <c r="A725" s="5"/>
      <c r="B725" s="5"/>
      <c r="C725" s="52"/>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row>
    <row r="726" spans="1:30" ht="12.75">
      <c r="A726" s="5"/>
      <c r="B726" s="5"/>
      <c r="C726" s="52"/>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row>
    <row r="727" spans="1:30" ht="12.75">
      <c r="A727" s="5"/>
      <c r="B727" s="5"/>
      <c r="C727" s="52"/>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row>
    <row r="728" spans="1:30" ht="12.75">
      <c r="A728" s="5"/>
      <c r="B728" s="5"/>
      <c r="C728" s="52"/>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row>
    <row r="729" spans="1:30" ht="12.75">
      <c r="A729" s="5"/>
      <c r="B729" s="5"/>
      <c r="C729" s="52"/>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row>
    <row r="730" spans="1:30" ht="12.75">
      <c r="A730" s="5"/>
      <c r="B730" s="5"/>
      <c r="C730" s="52"/>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row>
    <row r="731" spans="1:30" ht="12.75">
      <c r="A731" s="5"/>
      <c r="B731" s="5"/>
      <c r="C731" s="52"/>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row>
    <row r="732" spans="1:30" ht="12.75">
      <c r="A732" s="5"/>
      <c r="B732" s="5"/>
      <c r="C732" s="52"/>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row>
    <row r="733" spans="1:30" ht="12.75">
      <c r="A733" s="5"/>
      <c r="B733" s="5"/>
      <c r="C733" s="52"/>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row>
    <row r="734" spans="1:30" ht="12.75">
      <c r="A734" s="5"/>
      <c r="B734" s="5"/>
      <c r="C734" s="52"/>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row>
    <row r="735" spans="1:30" ht="12.75">
      <c r="A735" s="5"/>
      <c r="B735" s="5"/>
      <c r="C735" s="52"/>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row>
    <row r="736" spans="1:30" ht="12.75">
      <c r="A736" s="5"/>
      <c r="B736" s="5"/>
      <c r="C736" s="52"/>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row>
    <row r="737" spans="1:30" ht="12.75">
      <c r="A737" s="5"/>
      <c r="B737" s="5"/>
      <c r="C737" s="52"/>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row>
    <row r="738" spans="1:30" ht="12.75">
      <c r="A738" s="5"/>
      <c r="B738" s="5"/>
      <c r="C738" s="52"/>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row>
    <row r="739" spans="1:30" ht="12.75">
      <c r="A739" s="5"/>
      <c r="B739" s="5"/>
      <c r="C739" s="52"/>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row>
    <row r="740" spans="1:30" ht="12.75">
      <c r="A740" s="5"/>
      <c r="B740" s="5"/>
      <c r="C740" s="52"/>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row>
    <row r="741" spans="1:30" ht="12.75">
      <c r="A741" s="5"/>
      <c r="B741" s="5"/>
      <c r="C741" s="52"/>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row>
    <row r="742" spans="1:30" ht="12.75">
      <c r="A742" s="5"/>
      <c r="B742" s="5"/>
      <c r="C742" s="52"/>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row>
    <row r="743" spans="1:30" ht="12.75">
      <c r="A743" s="5"/>
      <c r="B743" s="5"/>
      <c r="C743" s="52"/>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row>
    <row r="744" spans="1:30" ht="12.75">
      <c r="A744" s="5"/>
      <c r="B744" s="5"/>
      <c r="C744" s="52"/>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row>
    <row r="745" spans="1:30" ht="12.75">
      <c r="A745" s="5"/>
      <c r="B745" s="5"/>
      <c r="C745" s="52"/>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row>
    <row r="746" spans="1:30" ht="12.75">
      <c r="A746" s="5"/>
      <c r="B746" s="5"/>
      <c r="C746" s="52"/>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row>
    <row r="747" spans="1:30" ht="12.75">
      <c r="A747" s="5"/>
      <c r="B747" s="5"/>
      <c r="C747" s="52"/>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row>
    <row r="748" spans="1:30" ht="12.75">
      <c r="A748" s="5"/>
      <c r="B748" s="5"/>
      <c r="C748" s="52"/>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row>
    <row r="749" spans="1:30" ht="12.75">
      <c r="A749" s="5"/>
      <c r="B749" s="5"/>
      <c r="C749" s="52"/>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row>
    <row r="750" spans="1:30" ht="12.75">
      <c r="A750" s="5"/>
      <c r="B750" s="5"/>
      <c r="C750" s="52"/>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row>
    <row r="751" spans="1:30" ht="12.75">
      <c r="A751" s="5"/>
      <c r="B751" s="5"/>
      <c r="C751" s="52"/>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row>
    <row r="752" spans="1:30" ht="12.75">
      <c r="A752" s="5"/>
      <c r="B752" s="5"/>
      <c r="C752" s="52"/>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row>
    <row r="753" spans="1:30" ht="12.75">
      <c r="A753" s="5"/>
      <c r="B753" s="5"/>
      <c r="C753" s="52"/>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row>
    <row r="754" spans="1:30" ht="12.75">
      <c r="A754" s="5"/>
      <c r="B754" s="5"/>
      <c r="C754" s="52"/>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row>
    <row r="755" spans="1:30" ht="12.75">
      <c r="A755" s="5"/>
      <c r="B755" s="5"/>
      <c r="C755" s="52"/>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row>
    <row r="756" spans="1:30" ht="12.75">
      <c r="A756" s="5"/>
      <c r="B756" s="5"/>
      <c r="C756" s="52"/>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row>
    <row r="757" spans="1:30" ht="12.75">
      <c r="A757" s="5"/>
      <c r="B757" s="5"/>
      <c r="C757" s="52"/>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row>
    <row r="758" spans="1:30" ht="12.75">
      <c r="A758" s="5"/>
      <c r="B758" s="5"/>
      <c r="C758" s="52"/>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row>
    <row r="759" spans="1:30" ht="12.75">
      <c r="A759" s="5"/>
      <c r="B759" s="5"/>
      <c r="C759" s="52"/>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row>
    <row r="760" spans="1:30" ht="12.75">
      <c r="A760" s="5"/>
      <c r="B760" s="5"/>
      <c r="C760" s="52"/>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row>
    <row r="761" spans="1:30" ht="12.75">
      <c r="A761" s="5"/>
      <c r="B761" s="5"/>
      <c r="C761" s="52"/>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row>
    <row r="762" spans="1:30" ht="12.75">
      <c r="A762" s="5"/>
      <c r="B762" s="5"/>
      <c r="C762" s="52"/>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row>
    <row r="763" spans="1:30" ht="12.75">
      <c r="A763" s="5"/>
      <c r="B763" s="5"/>
      <c r="C763" s="52"/>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row>
    <row r="764" spans="1:30" ht="12.75">
      <c r="A764" s="5"/>
      <c r="B764" s="5"/>
      <c r="C764" s="52"/>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row>
    <row r="765" spans="1:30" ht="12.75">
      <c r="A765" s="5"/>
      <c r="B765" s="5"/>
      <c r="C765" s="52"/>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row>
    <row r="766" spans="1:30" ht="12.75">
      <c r="A766" s="5"/>
      <c r="B766" s="5"/>
      <c r="C766" s="52"/>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row>
    <row r="767" spans="1:30" ht="12.75">
      <c r="A767" s="5"/>
      <c r="B767" s="5"/>
      <c r="C767" s="52"/>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row>
    <row r="768" spans="1:30" ht="12.75">
      <c r="A768" s="5"/>
      <c r="B768" s="5"/>
      <c r="C768" s="52"/>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row>
    <row r="769" spans="1:30" ht="12.75">
      <c r="A769" s="5"/>
      <c r="B769" s="5"/>
      <c r="C769" s="52"/>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row>
    <row r="770" spans="1:30" ht="12.75">
      <c r="A770" s="5"/>
      <c r="B770" s="5"/>
      <c r="C770" s="52"/>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row>
    <row r="771" spans="1:30" ht="12.75">
      <c r="A771" s="5"/>
      <c r="B771" s="5"/>
      <c r="C771" s="52"/>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row>
    <row r="772" spans="1:30" ht="12.75">
      <c r="A772" s="5"/>
      <c r="B772" s="5"/>
      <c r="C772" s="52"/>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row>
    <row r="773" spans="1:30" ht="12.75">
      <c r="A773" s="5"/>
      <c r="B773" s="5"/>
      <c r="C773" s="52"/>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row>
    <row r="774" spans="1:30" ht="12.75">
      <c r="A774" s="5"/>
      <c r="B774" s="5"/>
      <c r="C774" s="52"/>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row>
    <row r="775" spans="1:30" ht="12.75">
      <c r="A775" s="5"/>
      <c r="B775" s="5"/>
      <c r="C775" s="52"/>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row>
    <row r="776" spans="1:30" ht="12.75">
      <c r="A776" s="5"/>
      <c r="B776" s="5"/>
      <c r="C776" s="52"/>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row>
    <row r="777" spans="1:30" ht="12.75">
      <c r="A777" s="5"/>
      <c r="B777" s="5"/>
      <c r="C777" s="52"/>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row>
    <row r="778" spans="1:30" ht="12.75">
      <c r="A778" s="5"/>
      <c r="B778" s="5"/>
      <c r="C778" s="52"/>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row>
    <row r="779" spans="1:30" ht="12.75">
      <c r="A779" s="5"/>
      <c r="B779" s="5"/>
      <c r="C779" s="52"/>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row>
    <row r="780" spans="1:30" ht="12.75">
      <c r="A780" s="5"/>
      <c r="B780" s="5"/>
      <c r="C780" s="52"/>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row>
    <row r="781" spans="1:30" ht="12.75">
      <c r="A781" s="5"/>
      <c r="B781" s="5"/>
      <c r="C781" s="52"/>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row>
    <row r="782" spans="1:30" ht="12.75">
      <c r="A782" s="5"/>
      <c r="B782" s="5"/>
      <c r="C782" s="52"/>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row>
    <row r="783" spans="1:30" ht="12.75">
      <c r="A783" s="5"/>
      <c r="B783" s="5"/>
      <c r="C783" s="52"/>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row>
    <row r="784" spans="1:30" ht="12.75">
      <c r="A784" s="5"/>
      <c r="B784" s="5"/>
      <c r="C784" s="52"/>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row>
    <row r="785" spans="1:30" ht="12.75">
      <c r="A785" s="5"/>
      <c r="B785" s="5"/>
      <c r="C785" s="52"/>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row>
    <row r="786" spans="1:30" ht="12.75">
      <c r="A786" s="5"/>
      <c r="B786" s="5"/>
      <c r="C786" s="52"/>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row>
    <row r="787" spans="1:30" ht="12.75">
      <c r="A787" s="5"/>
      <c r="B787" s="5"/>
      <c r="C787" s="52"/>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row>
    <row r="788" spans="1:30" ht="12.75">
      <c r="A788" s="5"/>
      <c r="B788" s="5"/>
      <c r="C788" s="52"/>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row>
    <row r="789" spans="1:30" ht="12.75">
      <c r="A789" s="5"/>
      <c r="B789" s="5"/>
      <c r="C789" s="52"/>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row>
    <row r="790" spans="1:30" ht="12.75">
      <c r="A790" s="5"/>
      <c r="B790" s="5"/>
      <c r="C790" s="52"/>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row>
    <row r="791" spans="1:30" ht="12.75">
      <c r="A791" s="5"/>
      <c r="B791" s="5"/>
      <c r="C791" s="52"/>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row>
    <row r="792" spans="1:30" ht="12.75">
      <c r="A792" s="5"/>
      <c r="B792" s="5"/>
      <c r="C792" s="52"/>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row>
    <row r="793" spans="1:30" ht="12.75">
      <c r="A793" s="5"/>
      <c r="B793" s="5"/>
      <c r="C793" s="52"/>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row>
    <row r="794" spans="1:30" ht="12.75">
      <c r="A794" s="5"/>
      <c r="B794" s="5"/>
      <c r="C794" s="52"/>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row>
    <row r="795" spans="1:30" ht="12.75">
      <c r="A795" s="5"/>
      <c r="B795" s="5"/>
      <c r="C795" s="52"/>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row>
    <row r="796" spans="1:30" ht="12.75">
      <c r="A796" s="5"/>
      <c r="B796" s="5"/>
      <c r="C796" s="52"/>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row>
    <row r="797" spans="1:30" ht="12.75">
      <c r="A797" s="5"/>
      <c r="B797" s="5"/>
      <c r="C797" s="52"/>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row>
    <row r="798" spans="1:30" ht="12.75">
      <c r="A798" s="5"/>
      <c r="B798" s="5"/>
      <c r="C798" s="52"/>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row>
    <row r="799" spans="1:30" ht="12.75">
      <c r="A799" s="5"/>
      <c r="B799" s="5"/>
      <c r="C799" s="52"/>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row>
    <row r="800" spans="1:30" ht="12.75">
      <c r="A800" s="5"/>
      <c r="B800" s="5"/>
      <c r="C800" s="52"/>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row>
    <row r="801" spans="1:30" ht="12.75">
      <c r="A801" s="5"/>
      <c r="B801" s="5"/>
      <c r="C801" s="52"/>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row>
    <row r="802" spans="1:30" ht="12.75">
      <c r="A802" s="5"/>
      <c r="B802" s="5"/>
      <c r="C802" s="52"/>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row>
    <row r="803" spans="1:30" ht="12.75">
      <c r="A803" s="5"/>
      <c r="B803" s="5"/>
      <c r="C803" s="52"/>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row>
    <row r="804" spans="1:30" ht="12.75">
      <c r="A804" s="5"/>
      <c r="B804" s="5"/>
      <c r="C804" s="52"/>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row>
    <row r="805" spans="1:30" ht="12.75">
      <c r="A805" s="5"/>
      <c r="B805" s="5"/>
      <c r="C805" s="52"/>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row>
    <row r="806" spans="1:30" ht="12.75">
      <c r="A806" s="5"/>
      <c r="B806" s="5"/>
      <c r="C806" s="52"/>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row>
    <row r="807" spans="1:30" ht="12.75">
      <c r="A807" s="5"/>
      <c r="B807" s="5"/>
      <c r="C807" s="52"/>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row>
    <row r="808" spans="1:30" ht="12.75">
      <c r="A808" s="5"/>
      <c r="B808" s="5"/>
      <c r="C808" s="52"/>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row>
    <row r="809" spans="1:30" ht="12.75">
      <c r="A809" s="5"/>
      <c r="B809" s="5"/>
      <c r="C809" s="52"/>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row>
    <row r="810" spans="1:30" ht="12.75">
      <c r="A810" s="5"/>
      <c r="B810" s="5"/>
      <c r="C810" s="52"/>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row>
    <row r="811" spans="1:30" ht="12.75">
      <c r="A811" s="5"/>
      <c r="B811" s="5"/>
      <c r="C811" s="52"/>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row>
    <row r="812" spans="1:30" ht="12.75">
      <c r="A812" s="5"/>
      <c r="B812" s="5"/>
      <c r="C812" s="52"/>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row>
    <row r="813" spans="1:30" ht="12.75">
      <c r="A813" s="5"/>
      <c r="B813" s="5"/>
      <c r="C813" s="52"/>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row>
    <row r="814" spans="1:30" ht="12.75">
      <c r="A814" s="5"/>
      <c r="B814" s="5"/>
      <c r="C814" s="52"/>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row>
    <row r="815" spans="1:30" ht="12.75">
      <c r="A815" s="5"/>
      <c r="B815" s="5"/>
      <c r="C815" s="52"/>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row>
    <row r="816" spans="1:30" ht="12.75">
      <c r="A816" s="5"/>
      <c r="B816" s="5"/>
      <c r="C816" s="52"/>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row>
    <row r="817" spans="1:30" ht="12.75">
      <c r="A817" s="5"/>
      <c r="B817" s="5"/>
      <c r="C817" s="52"/>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row>
    <row r="818" spans="1:30" ht="12.75">
      <c r="A818" s="5"/>
      <c r="B818" s="5"/>
      <c r="C818" s="52"/>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row>
    <row r="819" spans="1:30" ht="12.75">
      <c r="A819" s="5"/>
      <c r="B819" s="5"/>
      <c r="C819" s="52"/>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row>
    <row r="820" spans="1:30" ht="12.75">
      <c r="A820" s="5"/>
      <c r="B820" s="5"/>
      <c r="C820" s="52"/>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row>
    <row r="821" spans="1:30" ht="12.75">
      <c r="A821" s="5"/>
      <c r="B821" s="5"/>
      <c r="C821" s="52"/>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row>
    <row r="822" spans="1:30" ht="12.75">
      <c r="A822" s="5"/>
      <c r="B822" s="5"/>
      <c r="C822" s="52"/>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row>
    <row r="823" spans="1:30" ht="12.75">
      <c r="A823" s="5"/>
      <c r="B823" s="5"/>
      <c r="C823" s="52"/>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row>
    <row r="824" spans="1:30" ht="12.75">
      <c r="A824" s="5"/>
      <c r="B824" s="5"/>
      <c r="C824" s="52"/>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row>
    <row r="825" spans="1:30" ht="12.75">
      <c r="A825" s="5"/>
      <c r="B825" s="5"/>
      <c r="C825" s="52"/>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row>
    <row r="826" spans="1:30" ht="12.75">
      <c r="A826" s="5"/>
      <c r="B826" s="5"/>
      <c r="C826" s="52"/>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row>
    <row r="827" spans="1:30" ht="12.75">
      <c r="A827" s="5"/>
      <c r="B827" s="5"/>
      <c r="C827" s="52"/>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row>
    <row r="828" spans="1:30" ht="12.75">
      <c r="A828" s="5"/>
      <c r="B828" s="5"/>
      <c r="C828" s="52"/>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row>
    <row r="829" spans="1:30" ht="12.75">
      <c r="A829" s="5"/>
      <c r="B829" s="5"/>
      <c r="C829" s="52"/>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row>
    <row r="830" spans="1:30" ht="12.75">
      <c r="A830" s="5"/>
      <c r="B830" s="5"/>
      <c r="C830" s="52"/>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row>
    <row r="831" spans="1:30" ht="12.75">
      <c r="A831" s="5"/>
      <c r="B831" s="5"/>
      <c r="C831" s="52"/>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row>
    <row r="832" spans="1:30" ht="12.75">
      <c r="A832" s="5"/>
      <c r="B832" s="5"/>
      <c r="C832" s="52"/>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row>
    <row r="833" spans="1:30" ht="12.75">
      <c r="A833" s="5"/>
      <c r="B833" s="5"/>
      <c r="C833" s="52"/>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row>
    <row r="834" spans="1:30" ht="12.75">
      <c r="A834" s="5"/>
      <c r="B834" s="5"/>
      <c r="C834" s="52"/>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row>
    <row r="835" spans="1:30" ht="12.75">
      <c r="A835" s="5"/>
      <c r="B835" s="5"/>
      <c r="C835" s="52"/>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row>
    <row r="836" spans="1:30" ht="12.75">
      <c r="A836" s="5"/>
      <c r="B836" s="5"/>
      <c r="C836" s="52"/>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row>
    <row r="837" spans="1:30" ht="12.75">
      <c r="A837" s="5"/>
      <c r="B837" s="5"/>
      <c r="C837" s="52"/>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row>
    <row r="838" spans="1:30" ht="12.75">
      <c r="A838" s="5"/>
      <c r="B838" s="5"/>
      <c r="C838" s="52"/>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row>
    <row r="839" spans="1:30" ht="12.75">
      <c r="A839" s="5"/>
      <c r="B839" s="5"/>
      <c r="C839" s="52"/>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row>
    <row r="840" spans="1:30" ht="12.75">
      <c r="A840" s="5"/>
      <c r="B840" s="5"/>
      <c r="C840" s="52"/>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row>
    <row r="841" spans="1:30" ht="12.75">
      <c r="A841" s="5"/>
      <c r="B841" s="5"/>
      <c r="C841" s="52"/>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row>
    <row r="842" spans="1:30" ht="12.75">
      <c r="A842" s="5"/>
      <c r="B842" s="5"/>
      <c r="C842" s="52"/>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row>
    <row r="843" spans="1:30" ht="12.75">
      <c r="A843" s="5"/>
      <c r="B843" s="5"/>
      <c r="C843" s="52"/>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row>
    <row r="844" spans="1:30" ht="12.75">
      <c r="A844" s="5"/>
      <c r="B844" s="5"/>
      <c r="C844" s="52"/>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row>
    <row r="845" spans="1:30" ht="12.75">
      <c r="A845" s="5"/>
      <c r="B845" s="5"/>
      <c r="C845" s="52"/>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row>
    <row r="846" spans="1:30" ht="12.75">
      <c r="A846" s="5"/>
      <c r="B846" s="5"/>
      <c r="C846" s="52"/>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row>
    <row r="847" spans="1:30" ht="12.75">
      <c r="A847" s="5"/>
      <c r="B847" s="5"/>
      <c r="C847" s="52"/>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row>
    <row r="848" spans="1:30" ht="12.75">
      <c r="A848" s="5"/>
      <c r="B848" s="5"/>
      <c r="C848" s="52"/>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row>
    <row r="849" spans="1:30" ht="12.75">
      <c r="A849" s="5"/>
      <c r="B849" s="5"/>
      <c r="C849" s="52"/>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row>
    <row r="850" spans="1:30" ht="12.75">
      <c r="A850" s="5"/>
      <c r="B850" s="5"/>
      <c r="C850" s="52"/>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row>
    <row r="851" spans="1:30" ht="12.75">
      <c r="A851" s="5"/>
      <c r="B851" s="5"/>
      <c r="C851" s="52"/>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row>
    <row r="852" spans="1:30" ht="12.75">
      <c r="A852" s="5"/>
      <c r="B852" s="5"/>
      <c r="C852" s="52"/>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row>
    <row r="853" spans="1:30" ht="12.75">
      <c r="A853" s="5"/>
      <c r="B853" s="5"/>
      <c r="C853" s="52"/>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row>
    <row r="854" spans="1:30" ht="12.75">
      <c r="A854" s="5"/>
      <c r="B854" s="5"/>
      <c r="C854" s="52"/>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row>
    <row r="855" spans="1:30" ht="12.75">
      <c r="A855" s="5"/>
      <c r="B855" s="5"/>
      <c r="C855" s="52"/>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row>
    <row r="856" spans="1:30" ht="12.75">
      <c r="A856" s="5"/>
      <c r="B856" s="5"/>
      <c r="C856" s="52"/>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row>
    <row r="857" spans="1:30" ht="12.75">
      <c r="A857" s="5"/>
      <c r="B857" s="5"/>
      <c r="C857" s="52"/>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row>
    <row r="858" spans="1:30" ht="12.75">
      <c r="A858" s="5"/>
      <c r="B858" s="5"/>
      <c r="C858" s="52"/>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row>
    <row r="859" spans="1:30" ht="12.75">
      <c r="A859" s="5"/>
      <c r="B859" s="5"/>
      <c r="C859" s="52"/>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row>
    <row r="860" spans="1:30" ht="12.75">
      <c r="A860" s="5"/>
      <c r="B860" s="5"/>
      <c r="C860" s="52"/>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row>
    <row r="861" spans="1:30" ht="12.75">
      <c r="A861" s="5"/>
      <c r="B861" s="5"/>
      <c r="C861" s="52"/>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row>
    <row r="862" spans="1:30" ht="12.75">
      <c r="A862" s="5"/>
      <c r="B862" s="5"/>
      <c r="C862" s="52"/>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row>
    <row r="863" spans="1:30" ht="12.75">
      <c r="A863" s="5"/>
      <c r="B863" s="5"/>
      <c r="C863" s="52"/>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row>
    <row r="864" spans="1:30" ht="12.75">
      <c r="A864" s="5"/>
      <c r="B864" s="5"/>
      <c r="C864" s="52"/>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row>
    <row r="865" spans="1:30" ht="12.75">
      <c r="A865" s="5"/>
      <c r="B865" s="5"/>
      <c r="C865" s="52"/>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row>
    <row r="866" spans="1:30" ht="12.75">
      <c r="A866" s="5"/>
      <c r="B866" s="5"/>
      <c r="C866" s="52"/>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row>
    <row r="867" spans="1:30" ht="12.75">
      <c r="A867" s="5"/>
      <c r="B867" s="5"/>
      <c r="C867" s="52"/>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row>
    <row r="868" spans="1:30" ht="12.75">
      <c r="A868" s="5"/>
      <c r="B868" s="5"/>
      <c r="C868" s="52"/>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row>
    <row r="869" spans="1:30" ht="12.75">
      <c r="A869" s="5"/>
      <c r="B869" s="5"/>
      <c r="C869" s="52"/>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row>
    <row r="870" spans="1:30" ht="12.75">
      <c r="A870" s="5"/>
      <c r="B870" s="5"/>
      <c r="C870" s="52"/>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row>
    <row r="871" spans="1:30" ht="12.75">
      <c r="A871" s="5"/>
      <c r="B871" s="5"/>
      <c r="C871" s="52"/>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row>
    <row r="872" spans="1:30" ht="12.75">
      <c r="A872" s="5"/>
      <c r="B872" s="5"/>
      <c r="C872" s="52"/>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row>
    <row r="873" spans="1:30" ht="12.75">
      <c r="A873" s="5"/>
      <c r="B873" s="5"/>
      <c r="C873" s="52"/>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row>
    <row r="874" spans="1:30" ht="12.75">
      <c r="A874" s="5"/>
      <c r="B874" s="5"/>
      <c r="C874" s="52"/>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row>
    <row r="875" spans="1:30" ht="12.75">
      <c r="A875" s="5"/>
      <c r="B875" s="5"/>
      <c r="C875" s="52"/>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row>
    <row r="876" spans="1:30" ht="12.75">
      <c r="A876" s="5"/>
      <c r="B876" s="5"/>
      <c r="C876" s="52"/>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row>
    <row r="877" spans="1:30" ht="12.75">
      <c r="A877" s="5"/>
      <c r="B877" s="5"/>
      <c r="C877" s="52"/>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row>
    <row r="878" spans="1:30" ht="12.75">
      <c r="A878" s="5"/>
      <c r="B878" s="5"/>
      <c r="C878" s="52"/>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row>
    <row r="879" spans="1:30" ht="12.75">
      <c r="A879" s="5"/>
      <c r="B879" s="5"/>
      <c r="C879" s="52"/>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row>
    <row r="880" spans="1:30" ht="12.75">
      <c r="A880" s="5"/>
      <c r="B880" s="5"/>
      <c r="C880" s="52"/>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row>
    <row r="881" spans="1:30" ht="12.75">
      <c r="A881" s="5"/>
      <c r="B881" s="5"/>
      <c r="C881" s="52"/>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row>
    <row r="882" spans="1:30" ht="12.75">
      <c r="A882" s="5"/>
      <c r="B882" s="5"/>
      <c r="C882" s="52"/>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row>
    <row r="883" spans="1:30" ht="12.75">
      <c r="A883" s="5"/>
      <c r="B883" s="5"/>
      <c r="C883" s="52"/>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row>
    <row r="884" spans="1:30" ht="12.75">
      <c r="A884" s="5"/>
      <c r="B884" s="5"/>
      <c r="C884" s="52"/>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row>
    <row r="885" spans="1:30" ht="12.75">
      <c r="A885" s="5"/>
      <c r="B885" s="5"/>
      <c r="C885" s="52"/>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row>
    <row r="886" spans="1:30" ht="12.75">
      <c r="A886" s="5"/>
      <c r="B886" s="5"/>
      <c r="C886" s="52"/>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row>
    <row r="887" spans="1:30" ht="12.75">
      <c r="A887" s="5"/>
      <c r="B887" s="5"/>
      <c r="C887" s="52"/>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row>
    <row r="888" spans="1:30" ht="12.75">
      <c r="A888" s="5"/>
      <c r="B888" s="5"/>
      <c r="C888" s="52"/>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row>
    <row r="889" spans="1:30" ht="12.75">
      <c r="A889" s="5"/>
      <c r="B889" s="5"/>
      <c r="C889" s="52"/>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row>
    <row r="890" spans="1:30" ht="12.75">
      <c r="A890" s="5"/>
      <c r="B890" s="5"/>
      <c r="C890" s="52"/>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row>
    <row r="891" spans="1:30" ht="12.75">
      <c r="A891" s="5"/>
      <c r="B891" s="5"/>
      <c r="C891" s="52"/>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row>
    <row r="892" spans="1:30" ht="12.75">
      <c r="A892" s="5"/>
      <c r="B892" s="5"/>
      <c r="C892" s="52"/>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row>
    <row r="893" spans="1:30" ht="12.75">
      <c r="A893" s="5"/>
      <c r="B893" s="5"/>
      <c r="C893" s="52"/>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row>
    <row r="894" spans="1:30" ht="12.75">
      <c r="A894" s="5"/>
      <c r="B894" s="5"/>
      <c r="C894" s="52"/>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row>
    <row r="895" spans="1:30" ht="12.75">
      <c r="A895" s="5"/>
      <c r="B895" s="5"/>
      <c r="C895" s="52"/>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row>
    <row r="896" spans="1:30" ht="12.75">
      <c r="A896" s="5"/>
      <c r="B896" s="5"/>
      <c r="C896" s="52"/>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row>
    <row r="897" spans="1:30" ht="12.75">
      <c r="A897" s="5"/>
      <c r="B897" s="5"/>
      <c r="C897" s="52"/>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row>
    <row r="898" spans="1:30" ht="12.75">
      <c r="A898" s="5"/>
      <c r="B898" s="5"/>
      <c r="C898" s="52"/>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row>
    <row r="899" spans="1:30" ht="12.75">
      <c r="A899" s="5"/>
      <c r="B899" s="5"/>
      <c r="C899" s="52"/>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row>
    <row r="900" spans="1:30" ht="12.75">
      <c r="A900" s="5"/>
      <c r="B900" s="5"/>
      <c r="C900" s="52"/>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row>
    <row r="901" spans="1:30" ht="12.75">
      <c r="A901" s="5"/>
      <c r="B901" s="5"/>
      <c r="C901" s="52"/>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row>
    <row r="902" spans="1:30" ht="12.75">
      <c r="A902" s="5"/>
      <c r="B902" s="5"/>
      <c r="C902" s="52"/>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row>
    <row r="903" spans="1:30" ht="12.75">
      <c r="A903" s="5"/>
      <c r="B903" s="5"/>
      <c r="C903" s="52"/>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row>
    <row r="904" spans="1:30" ht="12.75">
      <c r="A904" s="5"/>
      <c r="B904" s="5"/>
      <c r="C904" s="52"/>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row>
    <row r="905" spans="1:30" ht="12.75">
      <c r="A905" s="5"/>
      <c r="B905" s="5"/>
      <c r="C905" s="52"/>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row>
    <row r="906" spans="1:30" ht="12.75">
      <c r="A906" s="5"/>
      <c r="B906" s="5"/>
      <c r="C906" s="52"/>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row>
    <row r="907" spans="1:30" ht="12.75">
      <c r="A907" s="5"/>
      <c r="B907" s="5"/>
      <c r="C907" s="52"/>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row>
    <row r="908" spans="1:30" ht="12.75">
      <c r="A908" s="5"/>
      <c r="B908" s="5"/>
      <c r="C908" s="52"/>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row>
    <row r="909" spans="1:30" ht="12.75">
      <c r="A909" s="5"/>
      <c r="B909" s="5"/>
      <c r="C909" s="52"/>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row>
    <row r="910" spans="1:30" ht="12.75">
      <c r="A910" s="5"/>
      <c r="B910" s="5"/>
      <c r="C910" s="52"/>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row>
    <row r="911" spans="1:30" ht="12.75">
      <c r="A911" s="5"/>
      <c r="B911" s="5"/>
      <c r="C911" s="52"/>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row>
    <row r="912" spans="1:30" ht="12.75">
      <c r="A912" s="5"/>
      <c r="B912" s="5"/>
      <c r="C912" s="52"/>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row>
    <row r="913" spans="1:30" ht="12.75">
      <c r="A913" s="5"/>
      <c r="B913" s="5"/>
      <c r="C913" s="52"/>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row>
    <row r="914" spans="1:30" ht="12.75">
      <c r="A914" s="5"/>
      <c r="B914" s="5"/>
      <c r="C914" s="52"/>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row>
    <row r="915" spans="1:30" ht="12.75">
      <c r="A915" s="5"/>
      <c r="B915" s="5"/>
      <c r="C915" s="52"/>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row>
    <row r="916" spans="1:30" ht="12.75">
      <c r="A916" s="5"/>
      <c r="B916" s="5"/>
      <c r="C916" s="52"/>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row>
    <row r="917" spans="1:30" ht="12.75">
      <c r="A917" s="5"/>
      <c r="B917" s="5"/>
      <c r="C917" s="52"/>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row>
    <row r="918" spans="1:30" ht="12.75">
      <c r="A918" s="5"/>
      <c r="B918" s="5"/>
      <c r="C918" s="52"/>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row>
    <row r="919" spans="1:30" ht="12.75">
      <c r="A919" s="5"/>
      <c r="B919" s="5"/>
      <c r="C919" s="52"/>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row>
    <row r="920" spans="1:30" ht="12.75">
      <c r="A920" s="5"/>
      <c r="B920" s="5"/>
      <c r="C920" s="52"/>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row>
    <row r="921" spans="1:30" ht="12.75">
      <c r="A921" s="5"/>
      <c r="B921" s="5"/>
      <c r="C921" s="52"/>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row>
    <row r="922" spans="1:30" ht="12.75">
      <c r="A922" s="5"/>
      <c r="B922" s="5"/>
      <c r="C922" s="52"/>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row>
    <row r="923" spans="1:30" ht="12.75">
      <c r="A923" s="5"/>
      <c r="B923" s="5"/>
      <c r="C923" s="52"/>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row>
    <row r="924" spans="1:30" ht="12.75">
      <c r="A924" s="5"/>
      <c r="B924" s="5"/>
      <c r="C924" s="52"/>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row>
    <row r="925" spans="1:30" ht="12.75">
      <c r="A925" s="5"/>
      <c r="B925" s="5"/>
      <c r="C925" s="52"/>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row>
    <row r="926" spans="1:30" ht="12.75">
      <c r="A926" s="5"/>
      <c r="B926" s="5"/>
      <c r="C926" s="52"/>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row>
    <row r="927" spans="1:30" ht="12.75">
      <c r="A927" s="5"/>
      <c r="B927" s="5"/>
      <c r="C927" s="52"/>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row>
    <row r="928" spans="1:30" ht="12.75">
      <c r="A928" s="5"/>
      <c r="B928" s="5"/>
      <c r="C928" s="52"/>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row>
    <row r="929" spans="1:30" ht="12.75">
      <c r="A929" s="5"/>
      <c r="B929" s="5"/>
      <c r="C929" s="52"/>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row>
    <row r="930" spans="1:30" ht="12.75">
      <c r="A930" s="5"/>
      <c r="B930" s="5"/>
      <c r="C930" s="52"/>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row>
    <row r="931" spans="1:30" ht="12.75">
      <c r="A931" s="5"/>
      <c r="B931" s="5"/>
      <c r="C931" s="52"/>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row>
    <row r="932" spans="1:30" ht="12.75">
      <c r="A932" s="5"/>
      <c r="B932" s="5"/>
      <c r="C932" s="52"/>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row>
    <row r="933" spans="1:30" ht="12.75">
      <c r="A933" s="5"/>
      <c r="B933" s="5"/>
      <c r="C933" s="52"/>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row>
    <row r="934" spans="1:30" ht="12.75">
      <c r="A934" s="5"/>
      <c r="B934" s="5"/>
      <c r="C934" s="52"/>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row>
    <row r="935" spans="1:30" ht="12.75">
      <c r="A935" s="5"/>
      <c r="B935" s="5"/>
      <c r="C935" s="52"/>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row>
    <row r="936" spans="1:30" ht="12.75">
      <c r="A936" s="5"/>
      <c r="B936" s="5"/>
      <c r="C936" s="52"/>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row>
    <row r="937" spans="1:30" ht="12.75">
      <c r="A937" s="5"/>
      <c r="B937" s="5"/>
      <c r="C937" s="52"/>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row>
    <row r="938" spans="1:30" ht="12.75">
      <c r="A938" s="5"/>
      <c r="B938" s="5"/>
      <c r="C938" s="52"/>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row>
    <row r="939" spans="1:30" ht="12.75">
      <c r="A939" s="5"/>
      <c r="B939" s="5"/>
      <c r="C939" s="52"/>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row>
    <row r="940" spans="1:30" ht="12.75">
      <c r="A940" s="5"/>
      <c r="B940" s="5"/>
      <c r="C940" s="52"/>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row>
    <row r="941" spans="1:30" ht="12.75">
      <c r="A941" s="5"/>
      <c r="B941" s="5"/>
      <c r="C941" s="52"/>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row>
    <row r="942" spans="1:30" ht="12.75">
      <c r="A942" s="5"/>
      <c r="B942" s="5"/>
      <c r="C942" s="52"/>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row>
    <row r="943" spans="1:30" ht="12.75">
      <c r="A943" s="5"/>
      <c r="B943" s="5"/>
      <c r="C943" s="52"/>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row>
    <row r="944" spans="1:30" ht="12.75">
      <c r="A944" s="5"/>
      <c r="B944" s="5"/>
      <c r="C944" s="52"/>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row>
    <row r="945" spans="1:30" ht="12.75">
      <c r="A945" s="5"/>
      <c r="B945" s="5"/>
      <c r="C945" s="52"/>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row>
    <row r="946" spans="1:30" ht="12.75">
      <c r="A946" s="5"/>
      <c r="B946" s="5"/>
      <c r="C946" s="52"/>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row>
    <row r="947" spans="1:30" ht="12.75">
      <c r="A947" s="5"/>
      <c r="B947" s="5"/>
      <c r="C947" s="52"/>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row>
    <row r="948" spans="1:30" ht="12.75">
      <c r="A948" s="5"/>
      <c r="B948" s="5"/>
      <c r="C948" s="52"/>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row>
    <row r="949" spans="1:30" ht="12.75">
      <c r="A949" s="5"/>
      <c r="B949" s="5"/>
      <c r="C949" s="52"/>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row>
    <row r="950" spans="1:30" ht="12.75">
      <c r="A950" s="5"/>
      <c r="B950" s="5"/>
      <c r="C950" s="52"/>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row>
    <row r="951" spans="1:30" ht="12.75">
      <c r="A951" s="5"/>
      <c r="B951" s="5"/>
      <c r="C951" s="52"/>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row>
    <row r="952" spans="1:30" ht="12.75">
      <c r="A952" s="5"/>
      <c r="B952" s="5"/>
      <c r="C952" s="52"/>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row>
    <row r="953" spans="1:30" ht="12.75">
      <c r="A953" s="5"/>
      <c r="B953" s="5"/>
      <c r="C953" s="52"/>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row>
    <row r="954" spans="1:30" ht="12.75">
      <c r="A954" s="5"/>
      <c r="B954" s="5"/>
      <c r="C954" s="52"/>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row>
    <row r="955" spans="1:30" ht="12.75">
      <c r="A955" s="5"/>
      <c r="B955" s="5"/>
      <c r="C955" s="52"/>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row>
    <row r="956" spans="1:30" ht="12.75">
      <c r="A956" s="5"/>
      <c r="B956" s="5"/>
      <c r="C956" s="52"/>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row>
    <row r="957" spans="1:30" ht="12.75">
      <c r="A957" s="5"/>
      <c r="B957" s="5"/>
      <c r="C957" s="52"/>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row>
    <row r="958" spans="1:30" ht="12.75">
      <c r="A958" s="5"/>
      <c r="B958" s="5"/>
      <c r="C958" s="52"/>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row>
    <row r="959" spans="1:30" ht="12.75">
      <c r="A959" s="5"/>
      <c r="B959" s="5"/>
      <c r="C959" s="52"/>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row>
    <row r="960" spans="1:30" ht="12.75">
      <c r="A960" s="5"/>
      <c r="B960" s="5"/>
      <c r="C960" s="52"/>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row>
    <row r="961" spans="1:30" ht="12.75">
      <c r="A961" s="5"/>
      <c r="B961" s="5"/>
      <c r="C961" s="52"/>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row>
    <row r="962" spans="1:30" ht="12.75">
      <c r="A962" s="5"/>
      <c r="B962" s="5"/>
      <c r="C962" s="52"/>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row>
    <row r="963" spans="1:30" ht="12.75">
      <c r="A963" s="5"/>
      <c r="B963" s="5"/>
      <c r="C963" s="52"/>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row>
    <row r="964" spans="1:30" ht="12.75">
      <c r="A964" s="5"/>
      <c r="B964" s="5"/>
      <c r="C964" s="52"/>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row>
    <row r="965" spans="1:30" ht="12.75">
      <c r="A965" s="5"/>
      <c r="B965" s="5"/>
      <c r="C965" s="52"/>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row>
    <row r="966" spans="1:30" ht="12.75">
      <c r="A966" s="5"/>
      <c r="B966" s="5"/>
      <c r="C966" s="52"/>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row>
    <row r="967" spans="1:30" ht="12.75">
      <c r="A967" s="5"/>
      <c r="B967" s="5"/>
      <c r="C967" s="52"/>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row>
    <row r="968" spans="1:30" ht="12.75">
      <c r="A968" s="5"/>
      <c r="B968" s="5"/>
      <c r="C968" s="52"/>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row>
    <row r="969" spans="1:30" ht="12.75">
      <c r="A969" s="5"/>
      <c r="B969" s="5"/>
      <c r="C969" s="52"/>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row>
    <row r="970" spans="1:30" ht="12.75">
      <c r="A970" s="5"/>
      <c r="B970" s="5"/>
      <c r="C970" s="52"/>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row>
    <row r="971" spans="1:30" ht="12.75">
      <c r="A971" s="5"/>
      <c r="B971" s="5"/>
      <c r="C971" s="52"/>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row>
    <row r="972" spans="1:30" ht="12.75">
      <c r="A972" s="5"/>
      <c r="B972" s="5"/>
      <c r="C972" s="52"/>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row>
    <row r="973" spans="1:30" ht="12.75">
      <c r="A973" s="5"/>
      <c r="B973" s="5"/>
      <c r="C973" s="52"/>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row>
    <row r="974" spans="1:30" ht="12.75">
      <c r="A974" s="5"/>
      <c r="B974" s="5"/>
      <c r="C974" s="52"/>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row>
    <row r="975" spans="1:30" ht="12.75">
      <c r="A975" s="5"/>
      <c r="B975" s="5"/>
      <c r="C975" s="52"/>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row>
    <row r="976" spans="1:30" ht="12.75">
      <c r="A976" s="5"/>
      <c r="B976" s="5"/>
      <c r="C976" s="52"/>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row>
    <row r="977" spans="1:30" ht="12.75">
      <c r="A977" s="5"/>
      <c r="B977" s="5"/>
      <c r="C977" s="52"/>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row>
    <row r="978" spans="1:30" ht="12.75">
      <c r="A978" s="5"/>
      <c r="B978" s="5"/>
      <c r="C978" s="52"/>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row>
    <row r="979" spans="1:30" ht="12.75">
      <c r="A979" s="5"/>
      <c r="B979" s="5"/>
      <c r="C979" s="52"/>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row>
    <row r="980" spans="1:30" ht="12.75">
      <c r="A980" s="5"/>
      <c r="B980" s="5"/>
      <c r="C980" s="52"/>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row>
    <row r="981" spans="1:30" ht="12.75">
      <c r="A981" s="5"/>
      <c r="B981" s="5"/>
      <c r="C981" s="52"/>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row>
    <row r="982" spans="1:30" ht="12.75">
      <c r="A982" s="5"/>
      <c r="B982" s="5"/>
      <c r="C982" s="52"/>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row>
    <row r="983" spans="1:30" ht="12.75">
      <c r="A983" s="5"/>
      <c r="B983" s="5"/>
      <c r="C983" s="52"/>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row>
    <row r="984" spans="1:30" ht="12.75">
      <c r="A984" s="5"/>
      <c r="B984" s="5"/>
      <c r="C984" s="52"/>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row>
    <row r="985" spans="1:30" ht="12.75">
      <c r="A985" s="5"/>
      <c r="B985" s="5"/>
      <c r="C985" s="52"/>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row>
    <row r="986" spans="1:30" ht="12.75">
      <c r="A986" s="5"/>
      <c r="B986" s="5"/>
      <c r="C986" s="52"/>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row>
    <row r="987" spans="1:30" ht="12.75">
      <c r="A987" s="5"/>
      <c r="B987" s="5"/>
      <c r="C987" s="52"/>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row>
    <row r="988" spans="1:30" ht="12.75">
      <c r="A988" s="5"/>
      <c r="B988" s="5"/>
      <c r="C988" s="52"/>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row>
    <row r="989" spans="1:30" ht="12.75">
      <c r="A989" s="5"/>
      <c r="B989" s="5"/>
      <c r="C989" s="52"/>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row>
    <row r="990" spans="1:30" ht="12.75">
      <c r="A990" s="5"/>
      <c r="B990" s="5"/>
      <c r="C990" s="52"/>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row>
    <row r="991" spans="1:30" ht="12.75">
      <c r="A991" s="5"/>
      <c r="B991" s="5"/>
      <c r="C991" s="52"/>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row>
    <row r="992" spans="1:30" ht="12.75">
      <c r="A992" s="5"/>
      <c r="B992" s="5"/>
      <c r="C992" s="52"/>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row>
    <row r="993" spans="1:30" ht="12.75">
      <c r="A993" s="5"/>
      <c r="B993" s="5"/>
      <c r="C993" s="52"/>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row>
    <row r="994" spans="1:30" ht="12.75">
      <c r="A994" s="5"/>
      <c r="B994" s="5"/>
      <c r="C994" s="52"/>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row>
    <row r="995" spans="1:30" ht="12.75">
      <c r="A995" s="5"/>
      <c r="B995" s="5"/>
      <c r="C995" s="52"/>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row>
    <row r="996" spans="1:30" ht="12.75">
      <c r="A996" s="5"/>
      <c r="B996" s="5"/>
      <c r="C996" s="52"/>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row>
    <row r="997" spans="1:30" ht="12.75">
      <c r="A997" s="5"/>
      <c r="B997" s="5"/>
      <c r="C997" s="52"/>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row>
    <row r="998" spans="1:30" ht="12.75">
      <c r="A998" s="5"/>
      <c r="B998" s="5"/>
      <c r="C998" s="52"/>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row>
    <row r="999" spans="1:30" ht="12.75">
      <c r="A999" s="5"/>
      <c r="B999" s="5"/>
      <c r="C999" s="52"/>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row>
    <row r="1000" spans="1:30" ht="12.75">
      <c r="A1000" s="5"/>
      <c r="B1000" s="5"/>
      <c r="C1000" s="52"/>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row>
    <row r="1001" spans="1:30" ht="12.75">
      <c r="A1001" s="5"/>
      <c r="B1001" s="5"/>
      <c r="C1001" s="52"/>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row>
    <row r="1002" spans="1:30" ht="12.75">
      <c r="A1002" s="5"/>
      <c r="B1002" s="5"/>
      <c r="C1002" s="52"/>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row>
    <row r="1003" spans="1:30" ht="12.75">
      <c r="A1003" s="5"/>
      <c r="B1003" s="5"/>
      <c r="C1003" s="52"/>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row>
    <row r="1004" spans="1:30" ht="12.75">
      <c r="A1004" s="5"/>
      <c r="B1004" s="5"/>
      <c r="C1004" s="52"/>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row>
    <row r="1005" spans="1:30" ht="12.75">
      <c r="A1005" s="5"/>
      <c r="B1005" s="5"/>
      <c r="C1005" s="52"/>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row>
    <row r="1006" spans="1:30" ht="12.75">
      <c r="A1006" s="5"/>
      <c r="B1006" s="5"/>
      <c r="C1006" s="52"/>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row>
    <row r="1007" spans="1:30" ht="12.75">
      <c r="A1007" s="5"/>
      <c r="B1007" s="5"/>
      <c r="C1007" s="52"/>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row>
    <row r="1008" spans="1:30" ht="12.75">
      <c r="A1008" s="5"/>
      <c r="B1008" s="5"/>
      <c r="C1008" s="52"/>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row>
    <row r="1009" spans="1:30" ht="12.75">
      <c r="A1009" s="5"/>
      <c r="B1009" s="5"/>
      <c r="C1009" s="52"/>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row>
    <row r="1010" spans="1:30" ht="12.75">
      <c r="A1010" s="5"/>
      <c r="B1010" s="5"/>
      <c r="C1010" s="52"/>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row>
    <row r="1011" spans="1:30" ht="12.75">
      <c r="A1011" s="5"/>
      <c r="B1011" s="5"/>
      <c r="C1011" s="52"/>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row>
    <row r="1012" spans="1:30" ht="12.75">
      <c r="A1012" s="5"/>
      <c r="B1012" s="5"/>
      <c r="C1012" s="52"/>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row>
    <row r="1013" spans="1:30" ht="12.75">
      <c r="A1013" s="5"/>
      <c r="B1013" s="5"/>
      <c r="C1013" s="52"/>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row>
    <row r="1014" spans="1:30" ht="12.75">
      <c r="A1014" s="5"/>
      <c r="B1014" s="5"/>
      <c r="C1014" s="52"/>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row>
    <row r="1015" spans="1:30" ht="12.75">
      <c r="A1015" s="5"/>
      <c r="B1015" s="5"/>
      <c r="C1015" s="52"/>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row>
    <row r="1016" spans="1:30" ht="12.75">
      <c r="A1016" s="5"/>
      <c r="B1016" s="5"/>
      <c r="C1016" s="52"/>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row>
    <row r="1017" spans="1:30" ht="12.75">
      <c r="A1017" s="5"/>
      <c r="B1017" s="5"/>
      <c r="C1017" s="52"/>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row>
    <row r="1018" spans="1:30" ht="12.75">
      <c r="A1018" s="5"/>
      <c r="B1018" s="5"/>
      <c r="C1018" s="52"/>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row>
    <row r="1019" spans="1:30" ht="12.75">
      <c r="A1019" s="5"/>
      <c r="B1019" s="5"/>
      <c r="C1019" s="52"/>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row>
    <row r="1020" spans="1:30" ht="12.75">
      <c r="A1020" s="5"/>
      <c r="B1020" s="5"/>
      <c r="C1020" s="52"/>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row>
    <row r="1021" spans="1:30" ht="12.75">
      <c r="A1021" s="5"/>
      <c r="B1021" s="5"/>
      <c r="C1021" s="52"/>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row>
    <row r="1022" spans="1:30" ht="12.75">
      <c r="A1022" s="5"/>
      <c r="B1022" s="5"/>
      <c r="C1022" s="52"/>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row>
    <row r="1023" spans="1:30" ht="12.75">
      <c r="A1023" s="5"/>
      <c r="B1023" s="5"/>
      <c r="C1023" s="52"/>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row>
    <row r="1024" spans="1:30" ht="12.75">
      <c r="A1024" s="5"/>
      <c r="B1024" s="5"/>
      <c r="C1024" s="52"/>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row>
    <row r="1025" spans="1:30" ht="12.75">
      <c r="A1025" s="5"/>
      <c r="B1025" s="5"/>
      <c r="C1025" s="52"/>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row>
    <row r="1026" spans="1:30" ht="12.75">
      <c r="A1026" s="5"/>
      <c r="B1026" s="5"/>
      <c r="C1026" s="52"/>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row>
    <row r="1027" spans="1:30" ht="12.75">
      <c r="A1027" s="5"/>
      <c r="B1027" s="5"/>
      <c r="C1027" s="52"/>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row>
    <row r="1028" spans="1:30" ht="12.75">
      <c r="A1028" s="5"/>
      <c r="B1028" s="5"/>
      <c r="C1028" s="52"/>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row>
    <row r="1029" spans="1:30" ht="12.75">
      <c r="A1029" s="5"/>
      <c r="B1029" s="5"/>
      <c r="C1029" s="52"/>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row>
    <row r="1030" spans="1:30" ht="12.75">
      <c r="A1030" s="5"/>
      <c r="B1030" s="5"/>
      <c r="C1030" s="52"/>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row>
    <row r="1031" spans="1:30" ht="12.75">
      <c r="A1031" s="5"/>
      <c r="B1031" s="5"/>
      <c r="C1031" s="52"/>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row>
    <row r="1032" spans="1:30" ht="12.75">
      <c r="A1032" s="5"/>
      <c r="B1032" s="5"/>
      <c r="C1032" s="52"/>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row>
    <row r="1033" spans="1:30" ht="12.75">
      <c r="A1033" s="5"/>
      <c r="B1033" s="5"/>
      <c r="C1033" s="52"/>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row>
    <row r="1034" spans="1:30" ht="12.75">
      <c r="A1034" s="5"/>
      <c r="B1034" s="5"/>
      <c r="C1034" s="52"/>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row>
    <row r="1035" spans="1:30" ht="12.75">
      <c r="A1035" s="5"/>
      <c r="B1035" s="5"/>
      <c r="C1035" s="52"/>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row>
    <row r="1036" spans="1:30" ht="12.75">
      <c r="A1036" s="5"/>
      <c r="B1036" s="5"/>
      <c r="C1036" s="52"/>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row>
    <row r="1037" spans="1:30" ht="12.75">
      <c r="A1037" s="5"/>
      <c r="B1037" s="5"/>
      <c r="C1037" s="52"/>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row>
    <row r="1038" spans="1:30" ht="12.75">
      <c r="A1038" s="5"/>
      <c r="B1038" s="5"/>
      <c r="C1038" s="52"/>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row>
    <row r="1039" spans="1:30" ht="12.75">
      <c r="A1039" s="5"/>
      <c r="B1039" s="5"/>
      <c r="C1039" s="52"/>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row>
  </sheetData>
  <mergeCells count="28">
    <mergeCell ref="A10:A11"/>
    <mergeCell ref="B10:B11"/>
    <mergeCell ref="C10:C11"/>
    <mergeCell ref="D10:D11"/>
    <mergeCell ref="F10:F11"/>
    <mergeCell ref="A22:A23"/>
    <mergeCell ref="B22:B23"/>
    <mergeCell ref="F22:F23"/>
    <mergeCell ref="C22:C23"/>
    <mergeCell ref="D22:D23"/>
    <mergeCell ref="A42:A43"/>
    <mergeCell ref="B42:B43"/>
    <mergeCell ref="C42:C43"/>
    <mergeCell ref="D42:D43"/>
    <mergeCell ref="F42:F43"/>
    <mergeCell ref="C52:C53"/>
    <mergeCell ref="D52:D53"/>
    <mergeCell ref="A57:A58"/>
    <mergeCell ref="B57:B58"/>
    <mergeCell ref="C57:C58"/>
    <mergeCell ref="D57:D58"/>
    <mergeCell ref="A52:A53"/>
    <mergeCell ref="B52:B53"/>
    <mergeCell ref="A50:A51"/>
    <mergeCell ref="B50:B51"/>
    <mergeCell ref="C50:C51"/>
    <mergeCell ref="E50:E51"/>
    <mergeCell ref="F50:F51"/>
  </mergeCells>
  <hyperlinks>
    <hyperlink ref="E4" r:id="rId1" xr:uid="{00000000-0004-0000-0000-000000000000}"/>
    <hyperlink ref="E5" r:id="rId2" xr:uid="{00000000-0004-0000-0000-000001000000}"/>
    <hyperlink ref="E6" r:id="rId3" xr:uid="{00000000-0004-0000-0000-000002000000}"/>
    <hyperlink ref="E8" r:id="rId4" xr:uid="{00000000-0004-0000-0000-000003000000}"/>
    <hyperlink ref="E9" r:id="rId5" xr:uid="{00000000-0004-0000-0000-000004000000}"/>
    <hyperlink ref="E12" r:id="rId6" xr:uid="{00000000-0004-0000-0000-000005000000}"/>
    <hyperlink ref="E13" r:id="rId7" xr:uid="{00000000-0004-0000-0000-000006000000}"/>
    <hyperlink ref="E14" r:id="rId8" xr:uid="{00000000-0004-0000-0000-000007000000}"/>
    <hyperlink ref="E15" r:id="rId9" xr:uid="{00000000-0004-0000-0000-000008000000}"/>
    <hyperlink ref="E16" r:id="rId10" xr:uid="{00000000-0004-0000-0000-000009000000}"/>
    <hyperlink ref="E17" r:id="rId11" xr:uid="{00000000-0004-0000-0000-00000A000000}"/>
    <hyperlink ref="E18" r:id="rId12" xr:uid="{00000000-0004-0000-0000-00000B000000}"/>
    <hyperlink ref="E19" r:id="rId13" xr:uid="{00000000-0004-0000-0000-00000C000000}"/>
    <hyperlink ref="E20" r:id="rId14" xr:uid="{00000000-0004-0000-0000-00000D000000}"/>
    <hyperlink ref="E21" r:id="rId15" xr:uid="{00000000-0004-0000-0000-00000E000000}"/>
    <hyperlink ref="E22" r:id="rId16" xr:uid="{00000000-0004-0000-0000-00000F000000}"/>
    <hyperlink ref="E23" r:id="rId17" xr:uid="{00000000-0004-0000-0000-000010000000}"/>
    <hyperlink ref="E26" r:id="rId18" xr:uid="{00000000-0004-0000-0000-000011000000}"/>
    <hyperlink ref="E27" r:id="rId19" xr:uid="{00000000-0004-0000-0000-000012000000}"/>
    <hyperlink ref="E28" r:id="rId20" xr:uid="{00000000-0004-0000-0000-000013000000}"/>
    <hyperlink ref="E29" r:id="rId21" xr:uid="{00000000-0004-0000-0000-000014000000}"/>
    <hyperlink ref="E35" r:id="rId22" xr:uid="{00000000-0004-0000-0000-000015000000}"/>
    <hyperlink ref="E36" r:id="rId23" xr:uid="{00000000-0004-0000-0000-000016000000}"/>
    <hyperlink ref="E38" r:id="rId24" xr:uid="{00000000-0004-0000-0000-000017000000}"/>
    <hyperlink ref="E39" r:id="rId25" xr:uid="{00000000-0004-0000-0000-000018000000}"/>
    <hyperlink ref="E41" r:id="rId26" xr:uid="{00000000-0004-0000-0000-000019000000}"/>
    <hyperlink ref="E42" r:id="rId27" xr:uid="{00000000-0004-0000-0000-00001A000000}"/>
    <hyperlink ref="E43" r:id="rId28" xr:uid="{00000000-0004-0000-0000-00001B000000}"/>
    <hyperlink ref="E46" r:id="rId29" xr:uid="{00000000-0004-0000-0000-00001C000000}"/>
    <hyperlink ref="E47" r:id="rId30" xr:uid="{00000000-0004-0000-0000-00001D000000}"/>
    <hyperlink ref="E50" r:id="rId31" xr:uid="{00000000-0004-0000-0000-00001E000000}"/>
    <hyperlink ref="E53" r:id="rId32" xr:uid="{00000000-0004-0000-0000-00001F000000}"/>
    <hyperlink ref="E55" r:id="rId33" xr:uid="{00000000-0004-0000-0000-000020000000}"/>
    <hyperlink ref="E56" r:id="rId34" xr:uid="{00000000-0004-0000-0000-000021000000}"/>
    <hyperlink ref="E57" r:id="rId35" xr:uid="{00000000-0004-0000-0000-000022000000}"/>
  </hyperlinks>
  <printOptions horizontalCentered="1" gridLines="1"/>
  <pageMargins left="0.7" right="0.7" top="0.75" bottom="0.75" header="0" footer="0"/>
  <pageSetup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29"/>
  <sheetViews>
    <sheetView workbookViewId="0"/>
  </sheetViews>
  <sheetFormatPr defaultColWidth="14.46484375" defaultRowHeight="15.75" customHeight="1" outlineLevelRow="1"/>
  <cols>
    <col min="1" max="1" width="8" customWidth="1"/>
    <col min="2" max="4" width="22.796875" customWidth="1"/>
    <col min="5" max="5" width="30.53125" customWidth="1"/>
    <col min="6" max="6" width="57.796875" customWidth="1"/>
    <col min="7" max="7" width="26" customWidth="1"/>
    <col min="8" max="8" width="21.53125" customWidth="1"/>
  </cols>
  <sheetData>
    <row r="1" spans="1:8" ht="26.25">
      <c r="A1" s="1" t="s">
        <v>0</v>
      </c>
      <c r="B1" s="1" t="s">
        <v>1</v>
      </c>
      <c r="C1" s="1" t="s">
        <v>2</v>
      </c>
      <c r="D1" s="2" t="s">
        <v>3</v>
      </c>
      <c r="E1" s="1" t="s">
        <v>4</v>
      </c>
      <c r="F1" s="1" t="s">
        <v>5</v>
      </c>
      <c r="G1" s="1" t="s">
        <v>6</v>
      </c>
      <c r="H1" s="1" t="s">
        <v>7</v>
      </c>
    </row>
    <row r="2" spans="1:8" ht="25.5">
      <c r="A2" s="4" t="s">
        <v>8</v>
      </c>
      <c r="B2" s="4" t="s">
        <v>12</v>
      </c>
      <c r="C2" s="6">
        <v>43910</v>
      </c>
      <c r="D2" s="7" t="s">
        <v>13</v>
      </c>
      <c r="E2" s="9"/>
      <c r="F2" s="13" t="s">
        <v>16</v>
      </c>
      <c r="G2" s="16"/>
      <c r="H2" s="16"/>
    </row>
    <row r="3" spans="1:8" ht="14.25">
      <c r="A3" s="4" t="s">
        <v>14</v>
      </c>
      <c r="B3" s="4" t="s">
        <v>17</v>
      </c>
      <c r="C3" s="6">
        <v>43913</v>
      </c>
      <c r="D3" s="7" t="s">
        <v>18</v>
      </c>
      <c r="E3" s="4" t="s">
        <v>19</v>
      </c>
      <c r="F3" s="18" t="s">
        <v>20</v>
      </c>
      <c r="G3" s="19"/>
      <c r="H3" s="16"/>
    </row>
    <row r="4" spans="1:8" ht="25.5">
      <c r="A4" s="4" t="s">
        <v>23</v>
      </c>
      <c r="B4" s="4" t="s">
        <v>24</v>
      </c>
      <c r="C4" s="6">
        <v>43911</v>
      </c>
      <c r="D4" s="7" t="s">
        <v>13</v>
      </c>
      <c r="E4" s="4" t="s">
        <v>25</v>
      </c>
      <c r="F4" s="18" t="s">
        <v>26</v>
      </c>
      <c r="G4" s="16"/>
      <c r="H4" s="16"/>
    </row>
    <row r="5" spans="1:8" ht="25.5">
      <c r="A5" s="4" t="s">
        <v>31</v>
      </c>
      <c r="B5" s="4" t="s">
        <v>32</v>
      </c>
      <c r="C5" s="6">
        <v>43913</v>
      </c>
      <c r="D5" s="7" t="s">
        <v>13</v>
      </c>
      <c r="E5" s="4"/>
      <c r="F5" s="13" t="s">
        <v>33</v>
      </c>
      <c r="G5" s="16"/>
      <c r="H5" s="16"/>
    </row>
    <row r="6" spans="1:8" ht="25.5">
      <c r="A6" s="4" t="s">
        <v>31</v>
      </c>
      <c r="B6" s="4" t="s">
        <v>34</v>
      </c>
      <c r="C6" s="6">
        <v>43916</v>
      </c>
      <c r="D6" s="7" t="s">
        <v>13</v>
      </c>
      <c r="E6" s="4" t="s">
        <v>35</v>
      </c>
      <c r="F6" s="18" t="s">
        <v>36</v>
      </c>
      <c r="G6" s="16"/>
      <c r="H6" s="16"/>
    </row>
    <row r="7" spans="1:8" ht="99.75">
      <c r="A7" s="4" t="s">
        <v>40</v>
      </c>
      <c r="B7" s="4" t="s">
        <v>41</v>
      </c>
      <c r="C7" s="6">
        <v>43910</v>
      </c>
      <c r="D7" s="7" t="s">
        <v>18</v>
      </c>
      <c r="E7" s="8" t="s">
        <v>42</v>
      </c>
      <c r="F7" s="25" t="s">
        <v>43</v>
      </c>
      <c r="G7" s="16"/>
      <c r="H7" s="16"/>
    </row>
    <row r="8" spans="1:8" ht="14.25">
      <c r="A8" s="4" t="s">
        <v>40</v>
      </c>
      <c r="B8" s="4" t="s">
        <v>44</v>
      </c>
      <c r="C8" s="6">
        <v>43914</v>
      </c>
      <c r="D8" s="7" t="s">
        <v>13</v>
      </c>
      <c r="E8" s="4"/>
      <c r="F8" s="27" t="s">
        <v>45</v>
      </c>
      <c r="G8" s="16"/>
      <c r="H8" s="16"/>
    </row>
    <row r="9" spans="1:8" ht="38.25">
      <c r="A9" s="4" t="s">
        <v>50</v>
      </c>
      <c r="B9" s="4" t="s">
        <v>51</v>
      </c>
      <c r="C9" s="6">
        <v>43910</v>
      </c>
      <c r="D9" s="7" t="s">
        <v>13</v>
      </c>
      <c r="E9" s="4" t="s">
        <v>53</v>
      </c>
      <c r="F9" s="13" t="s">
        <v>54</v>
      </c>
      <c r="G9" s="16"/>
      <c r="H9" s="16"/>
    </row>
    <row r="10" spans="1:8" ht="38.25">
      <c r="A10" s="4" t="s">
        <v>55</v>
      </c>
      <c r="B10" s="4" t="s">
        <v>56</v>
      </c>
      <c r="C10" s="6">
        <v>43914</v>
      </c>
      <c r="D10" s="7" t="s">
        <v>13</v>
      </c>
      <c r="E10" s="4" t="s">
        <v>58</v>
      </c>
      <c r="F10" s="29" t="s">
        <v>59</v>
      </c>
      <c r="G10" s="16"/>
      <c r="H10" s="16"/>
    </row>
    <row r="11" spans="1:8" ht="14.25">
      <c r="A11" s="4" t="s">
        <v>55</v>
      </c>
      <c r="B11" s="4" t="s">
        <v>62</v>
      </c>
      <c r="C11" s="6">
        <v>43914</v>
      </c>
      <c r="D11" s="7" t="s">
        <v>13</v>
      </c>
      <c r="E11" s="4" t="s">
        <v>63</v>
      </c>
      <c r="F11" s="27" t="s">
        <v>64</v>
      </c>
      <c r="G11" s="30" t="str">
        <f>HYPERLINK("https://drive.google.com/open?id=1AN4_YiIOHEdXXwT88z2SbghfZTCZq9sq","Yes")</f>
        <v>Yes</v>
      </c>
      <c r="H11" s="16"/>
    </row>
    <row r="12" spans="1:8" ht="12.75" outlineLevel="1">
      <c r="A12" s="66" t="s">
        <v>55</v>
      </c>
      <c r="B12" s="66" t="s">
        <v>66</v>
      </c>
      <c r="C12" s="71">
        <v>43913</v>
      </c>
      <c r="D12" s="72" t="s">
        <v>13</v>
      </c>
      <c r="E12" s="66"/>
      <c r="F12" s="65" t="s">
        <v>69</v>
      </c>
      <c r="G12" s="30" t="str">
        <f>HYPERLINK("https://drive.google.com/open?id=1ToWDEKhuVZtIaimhUHsJUHrmmIW5M9Q6","Yes - County")</f>
        <v>Yes - County</v>
      </c>
      <c r="H12" s="31"/>
    </row>
    <row r="13" spans="1:8" ht="33.75" customHeight="1" outlineLevel="1">
      <c r="A13" s="54"/>
      <c r="B13" s="54"/>
      <c r="C13" s="54"/>
      <c r="D13" s="54"/>
      <c r="E13" s="54"/>
      <c r="F13" s="54"/>
      <c r="G13" s="30" t="str">
        <f>HYPERLINK("https://drive.google.com/open?id=1JXsdex9k1oTQS76ntFqRpCC0_INzXAAT","Yes - City")</f>
        <v>Yes - City</v>
      </c>
      <c r="H13" s="31"/>
    </row>
    <row r="14" spans="1:8" ht="25.5">
      <c r="A14" s="4" t="s">
        <v>72</v>
      </c>
      <c r="B14" s="32" t="s">
        <v>73</v>
      </c>
      <c r="C14" s="33">
        <v>43916</v>
      </c>
      <c r="D14" s="34" t="s">
        <v>13</v>
      </c>
      <c r="E14" s="32" t="s">
        <v>75</v>
      </c>
      <c r="F14" s="13" t="s">
        <v>76</v>
      </c>
      <c r="G14" s="16"/>
      <c r="H14" s="16"/>
    </row>
    <row r="15" spans="1:8" ht="76.5">
      <c r="A15" s="4" t="s">
        <v>80</v>
      </c>
      <c r="B15" s="32" t="s">
        <v>81</v>
      </c>
      <c r="C15" s="33">
        <v>43916</v>
      </c>
      <c r="D15" s="34" t="s">
        <v>13</v>
      </c>
      <c r="E15" s="32" t="s">
        <v>82</v>
      </c>
      <c r="F15" s="25" t="s">
        <v>83</v>
      </c>
      <c r="G15" s="16"/>
      <c r="H15" s="16"/>
    </row>
    <row r="16" spans="1:8" ht="25.5">
      <c r="A16" s="4" t="s">
        <v>84</v>
      </c>
      <c r="B16" s="32" t="s">
        <v>85</v>
      </c>
      <c r="C16" s="33">
        <v>43913</v>
      </c>
      <c r="D16" s="34" t="s">
        <v>18</v>
      </c>
      <c r="E16" s="32" t="s">
        <v>86</v>
      </c>
      <c r="F16" s="13" t="s">
        <v>87</v>
      </c>
      <c r="G16" s="16"/>
      <c r="H16" s="16"/>
    </row>
    <row r="17" spans="1:8" ht="14.25">
      <c r="A17" s="4" t="s">
        <v>84</v>
      </c>
      <c r="B17" s="32" t="s">
        <v>90</v>
      </c>
      <c r="C17" s="33">
        <v>43915</v>
      </c>
      <c r="D17" s="34" t="s">
        <v>13</v>
      </c>
      <c r="E17" s="32" t="s">
        <v>91</v>
      </c>
      <c r="F17" s="36" t="s">
        <v>92</v>
      </c>
      <c r="G17" s="16"/>
      <c r="H17" s="16"/>
    </row>
    <row r="18" spans="1:8" ht="25.5">
      <c r="A18" s="4" t="s">
        <v>84</v>
      </c>
      <c r="B18" s="32" t="s">
        <v>93</v>
      </c>
      <c r="C18" s="33">
        <v>43913</v>
      </c>
      <c r="D18" s="34" t="s">
        <v>94</v>
      </c>
      <c r="E18" s="32" t="s">
        <v>95</v>
      </c>
      <c r="F18" s="13" t="s">
        <v>96</v>
      </c>
      <c r="G18" s="16"/>
      <c r="H18" s="16"/>
    </row>
    <row r="19" spans="1:8" ht="99.75">
      <c r="A19" s="4" t="s">
        <v>84</v>
      </c>
      <c r="B19" s="32" t="s">
        <v>97</v>
      </c>
      <c r="C19" s="33">
        <v>43914</v>
      </c>
      <c r="D19" s="34" t="s">
        <v>18</v>
      </c>
      <c r="E19" s="38" t="s">
        <v>98</v>
      </c>
      <c r="F19" s="13" t="s">
        <v>101</v>
      </c>
      <c r="G19" s="16"/>
      <c r="H19" s="16"/>
    </row>
    <row r="20" spans="1:8" ht="25.5">
      <c r="A20" s="66" t="s">
        <v>84</v>
      </c>
      <c r="B20" s="67" t="s">
        <v>105</v>
      </c>
      <c r="C20" s="69">
        <v>43914</v>
      </c>
      <c r="D20" s="70" t="s">
        <v>18</v>
      </c>
      <c r="E20" s="67" t="s">
        <v>106</v>
      </c>
      <c r="F20" s="39" t="s">
        <v>107</v>
      </c>
      <c r="G20" s="16"/>
      <c r="H20" s="16"/>
    </row>
    <row r="21" spans="1:8" ht="25.5">
      <c r="A21" s="54"/>
      <c r="B21" s="68"/>
      <c r="C21" s="68"/>
      <c r="D21" s="68"/>
      <c r="E21" s="68"/>
      <c r="F21" s="39" t="s">
        <v>115</v>
      </c>
      <c r="G21" s="16"/>
      <c r="H21" s="16"/>
    </row>
    <row r="22" spans="1:8" ht="25.5">
      <c r="A22" s="4" t="s">
        <v>116</v>
      </c>
      <c r="B22" s="32" t="s">
        <v>117</v>
      </c>
      <c r="C22" s="33">
        <v>43914</v>
      </c>
      <c r="D22" s="34" t="s">
        <v>18</v>
      </c>
      <c r="E22" s="32" t="s">
        <v>118</v>
      </c>
      <c r="F22" s="13" t="s">
        <v>120</v>
      </c>
      <c r="G22" s="16"/>
      <c r="H22" s="16"/>
    </row>
    <row r="23" spans="1:8" ht="25.5">
      <c r="A23" s="4" t="s">
        <v>116</v>
      </c>
      <c r="B23" s="32" t="s">
        <v>122</v>
      </c>
      <c r="C23" s="33">
        <v>43914</v>
      </c>
      <c r="D23" s="34" t="s">
        <v>18</v>
      </c>
      <c r="E23" s="32" t="s">
        <v>123</v>
      </c>
      <c r="F23" s="18" t="s">
        <v>124</v>
      </c>
      <c r="G23" s="16"/>
      <c r="H23" s="16"/>
    </row>
    <row r="24" spans="1:8" ht="38.25">
      <c r="A24" s="4" t="s">
        <v>116</v>
      </c>
      <c r="B24" s="4" t="s">
        <v>128</v>
      </c>
      <c r="C24" s="6">
        <v>43913</v>
      </c>
      <c r="D24" s="7" t="s">
        <v>129</v>
      </c>
      <c r="E24" s="4" t="s">
        <v>130</v>
      </c>
      <c r="F24" s="13" t="s">
        <v>131</v>
      </c>
      <c r="G24" s="16"/>
      <c r="H24" s="16"/>
    </row>
    <row r="25" spans="1:8" ht="38.25">
      <c r="A25" s="4" t="s">
        <v>116</v>
      </c>
      <c r="B25" s="4" t="s">
        <v>132</v>
      </c>
      <c r="C25" s="28">
        <v>43915</v>
      </c>
      <c r="D25" s="7" t="s">
        <v>18</v>
      </c>
      <c r="E25" s="4" t="s">
        <v>133</v>
      </c>
      <c r="F25" s="13" t="s">
        <v>134</v>
      </c>
      <c r="G25" s="16"/>
      <c r="H25" s="16"/>
    </row>
    <row r="26" spans="1:8" ht="25.5">
      <c r="A26" s="4" t="s">
        <v>116</v>
      </c>
      <c r="B26" s="4" t="s">
        <v>136</v>
      </c>
      <c r="C26" s="28">
        <v>43914</v>
      </c>
      <c r="D26" s="7" t="s">
        <v>18</v>
      </c>
      <c r="E26" s="4" t="s">
        <v>137</v>
      </c>
      <c r="F26" s="13" t="s">
        <v>138</v>
      </c>
      <c r="G26" s="16"/>
      <c r="H26" s="16"/>
    </row>
    <row r="27" spans="1:8" ht="25.5">
      <c r="A27" s="4" t="s">
        <v>116</v>
      </c>
      <c r="B27" s="4" t="s">
        <v>141</v>
      </c>
      <c r="C27" s="28">
        <v>43914</v>
      </c>
      <c r="D27" s="7" t="s">
        <v>18</v>
      </c>
      <c r="E27" s="4" t="s">
        <v>142</v>
      </c>
      <c r="F27" s="13" t="s">
        <v>143</v>
      </c>
      <c r="G27" s="16"/>
      <c r="H27" s="16"/>
    </row>
    <row r="28" spans="1:8" ht="25.5">
      <c r="A28" s="4" t="s">
        <v>116</v>
      </c>
      <c r="B28" s="4" t="s">
        <v>144</v>
      </c>
      <c r="C28" s="28">
        <v>43914</v>
      </c>
      <c r="D28" s="7" t="s">
        <v>18</v>
      </c>
      <c r="E28" s="4" t="s">
        <v>145</v>
      </c>
      <c r="F28" s="18" t="s">
        <v>146</v>
      </c>
      <c r="G28" s="16"/>
      <c r="H28" s="16"/>
    </row>
    <row r="29" spans="1:8" ht="25.5">
      <c r="A29" s="4" t="s">
        <v>147</v>
      </c>
      <c r="B29" s="4" t="s">
        <v>148</v>
      </c>
      <c r="C29" s="28">
        <v>43917</v>
      </c>
      <c r="D29" s="7" t="s">
        <v>13</v>
      </c>
      <c r="E29" s="4" t="s">
        <v>149</v>
      </c>
      <c r="F29" s="13" t="s">
        <v>150</v>
      </c>
      <c r="G29" s="16"/>
      <c r="H29" s="16"/>
    </row>
  </sheetData>
  <mergeCells count="11">
    <mergeCell ref="F12:F13"/>
    <mergeCell ref="A20:A21"/>
    <mergeCell ref="B20:B21"/>
    <mergeCell ref="C20:C21"/>
    <mergeCell ref="D20:D21"/>
    <mergeCell ref="E20:E21"/>
    <mergeCell ref="A12:A13"/>
    <mergeCell ref="B12:B13"/>
    <mergeCell ref="C12:C13"/>
    <mergeCell ref="D12:D13"/>
    <mergeCell ref="E12:E13"/>
  </mergeCells>
  <hyperlinks>
    <hyperlink ref="F2" r:id="rId1" xr:uid="{00000000-0004-0000-0100-000000000000}"/>
    <hyperlink ref="F3" r:id="rId2" xr:uid="{00000000-0004-0000-0100-000001000000}"/>
    <hyperlink ref="F4" r:id="rId3" xr:uid="{00000000-0004-0000-0100-000002000000}"/>
    <hyperlink ref="F5" r:id="rId4" xr:uid="{00000000-0004-0000-0100-000003000000}"/>
    <hyperlink ref="F6" r:id="rId5" xr:uid="{00000000-0004-0000-0100-000004000000}"/>
    <hyperlink ref="F8" r:id="rId6" xr:uid="{00000000-0004-0000-0100-000005000000}"/>
    <hyperlink ref="F9" r:id="rId7" xr:uid="{00000000-0004-0000-0100-000006000000}"/>
    <hyperlink ref="F11" r:id="rId8" xr:uid="{00000000-0004-0000-0100-000007000000}"/>
    <hyperlink ref="F12" r:id="rId9" xr:uid="{00000000-0004-0000-0100-000008000000}"/>
    <hyperlink ref="F14" r:id="rId10" xr:uid="{00000000-0004-0000-0100-000009000000}"/>
    <hyperlink ref="F16" r:id="rId11" xr:uid="{00000000-0004-0000-0100-00000A000000}"/>
    <hyperlink ref="F17" r:id="rId12" xr:uid="{00000000-0004-0000-0100-00000B000000}"/>
    <hyperlink ref="F18" r:id="rId13" xr:uid="{00000000-0004-0000-0100-00000C000000}"/>
    <hyperlink ref="F19" r:id="rId14" xr:uid="{00000000-0004-0000-0100-00000D000000}"/>
    <hyperlink ref="F20" r:id="rId15" xr:uid="{00000000-0004-0000-0100-00000E000000}"/>
    <hyperlink ref="F21" r:id="rId16" xr:uid="{00000000-0004-0000-0100-00000F000000}"/>
    <hyperlink ref="F22" r:id="rId17" xr:uid="{00000000-0004-0000-0100-000010000000}"/>
    <hyperlink ref="F23" r:id="rId18" xr:uid="{00000000-0004-0000-0100-000011000000}"/>
    <hyperlink ref="F24" r:id="rId19" xr:uid="{00000000-0004-0000-0100-000012000000}"/>
    <hyperlink ref="F25" r:id="rId20" xr:uid="{00000000-0004-0000-0100-000013000000}"/>
    <hyperlink ref="F26" r:id="rId21" xr:uid="{00000000-0004-0000-0100-000014000000}"/>
    <hyperlink ref="F27" r:id="rId22" xr:uid="{00000000-0004-0000-0100-000015000000}"/>
    <hyperlink ref="F28" r:id="rId23" xr:uid="{00000000-0004-0000-0100-000016000000}"/>
    <hyperlink ref="F29" r:id="rId24" xr:uid="{00000000-0004-0000-0100-00001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vt:lpstr>
      <vt:lpstr>Local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Johnson</dc:creator>
  <cp:lastModifiedBy>Wendy DiVecchio</cp:lastModifiedBy>
  <dcterms:created xsi:type="dcterms:W3CDTF">2020-03-26T23:42:07Z</dcterms:created>
  <dcterms:modified xsi:type="dcterms:W3CDTF">2020-03-27T13:33:18Z</dcterms:modified>
</cp:coreProperties>
</file>